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<sst xmlns="http://schemas.openxmlformats.org/spreadsheetml/2006/main" count="282" uniqueCount="186">
  <si>
    <t>nr.crt</t>
  </si>
  <si>
    <t>MEDIC</t>
  </si>
  <si>
    <t>cod fiscal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</si>
  <si>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</si>
  <si>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</si>
  <si>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</si>
  <si>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</si>
  <si>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</si>
  <si>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</si>
  <si>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</si>
  <si>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</si>
  <si>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</si>
  <si>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</si>
  <si>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</si>
  <si>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</si>
  <si>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</si>
  <si>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</si>
  <si>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</si>
  <si>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</si>
  <si>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</si>
  <si>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</si>
  <si>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</si>
  <si>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</si>
  <si>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</si>
  <si>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</si>
  <si>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</si>
  <si>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</si>
  <si>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</si>
  <si>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</si>
  <si>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</si>
  <si>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</si>
  <si>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</si>
  <si>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</si>
  <si>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</si>
  <si>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</si>
  <si>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</si>
  <si>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</si>
  <si>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</si>
  <si>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</si>
  <si>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</si>
  <si>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</si>
  <si>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</si>
  <si>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</si>
  <si>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</si>
  <si>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</si>
  <si>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</si>
  <si>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</si>
  <si>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</si>
  <si>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</si>
  <si>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</si>
  <si>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</si>
  <si>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</si>
  <si>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</si>
  <si>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</si>
  <si>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</si>
  <si>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</si>
  <si>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</si>
  <si>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</si>
  <si>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</si>
  <si>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</si>
  <si>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</si>
  <si>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</si>
  <si>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</si>
  <si>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</si>
  <si>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</si>
  <si>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</si>
  <si>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</si>
  <si>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</si>
  <si>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</si>
  <si>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</si>
  <si>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</si>
  <si>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</si>
  <si>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</si>
  <si>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</si>
  <si>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</si>
  <si>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</si>
  <si>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</si>
  <si>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</si>
  <si>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</si>
  <si>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</si>
  <si>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</si>
  <si>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</si>
  <si>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</si>
  <si>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</si>
  <si>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</si>
  <si>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</si>
  <si>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</si>
  <si>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</si>
  <si>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</si>
  <si>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</si>
  <si>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</si>
  <si>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</si>
  <si>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</si>
  <si>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</si>
  <si>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</si>
  <si>
    <t>FACTURA</t>
  </si>
  <si>
    <t>VALOARE (lei)</t>
  </si>
  <si>
    <t>numar</t>
  </si>
  <si>
    <t>data</t>
  </si>
  <si>
    <t>servicii</t>
  </si>
  <si>
    <t>capitatie</t>
  </si>
  <si>
    <t>pctserv</t>
  </si>
  <si>
    <t>pctcap</t>
  </si>
  <si>
    <t>(% S)</t>
  </si>
  <si>
    <t>159</t>
  </si>
  <si>
    <t>198</t>
  </si>
  <si>
    <t>166</t>
  </si>
  <si>
    <t>172</t>
  </si>
  <si>
    <t>163</t>
  </si>
  <si>
    <t>170</t>
  </si>
  <si>
    <t>175</t>
  </si>
  <si>
    <t>205</t>
  </si>
  <si>
    <t>180</t>
  </si>
  <si>
    <t>150</t>
  </si>
  <si>
    <t>161</t>
  </si>
  <si>
    <t>162</t>
  </si>
  <si>
    <t>179</t>
  </si>
  <si>
    <t>202</t>
  </si>
  <si>
    <t>131</t>
  </si>
  <si>
    <t>176</t>
  </si>
  <si>
    <t>147</t>
  </si>
  <si>
    <t>173</t>
  </si>
  <si>
    <t>171</t>
  </si>
  <si>
    <t>165</t>
  </si>
  <si>
    <t>178</t>
  </si>
  <si>
    <t>129</t>
  </si>
  <si>
    <t>183</t>
  </si>
  <si>
    <t>185</t>
  </si>
  <si>
    <t>38</t>
  </si>
  <si>
    <t>1192</t>
  </si>
  <si>
    <t>186</t>
  </si>
  <si>
    <t>Decontarea serviciilor medicale pe luna Noiembrie 2022</t>
  </si>
  <si>
    <t>08.12.2022</t>
  </si>
  <si>
    <t>05.12.2022</t>
  </si>
  <si>
    <t>1647</t>
  </si>
  <si>
    <t>09.12.2022</t>
  </si>
  <si>
    <t>174</t>
  </si>
  <si>
    <t>07.12.2022</t>
  </si>
  <si>
    <t>600003</t>
  </si>
  <si>
    <t>06.12.2022</t>
  </si>
  <si>
    <t>132</t>
  </si>
  <si>
    <t>200</t>
  </si>
  <si>
    <t>155</t>
  </si>
  <si>
    <t>30.11.2022</t>
  </si>
  <si>
    <t>167</t>
  </si>
  <si>
    <t>148</t>
  </si>
  <si>
    <t>11805</t>
  </si>
  <si>
    <t>288</t>
  </si>
  <si>
    <t>13.12.2022</t>
  </si>
  <si>
    <t>4362448</t>
  </si>
  <si>
    <t>2012</t>
  </si>
  <si>
    <t>209</t>
  </si>
  <si>
    <t>133</t>
  </si>
  <si>
    <t>151</t>
  </si>
  <si>
    <t>242</t>
  </si>
  <si>
    <t>538</t>
  </si>
  <si>
    <t>152</t>
  </si>
  <si>
    <t>29.11.2022</t>
  </si>
  <si>
    <t>11.12.2022</t>
  </si>
  <si>
    <t>950</t>
  </si>
  <si>
    <t>109</t>
  </si>
  <si>
    <t>1170</t>
  </si>
  <si>
    <t>12.12.2022</t>
  </si>
  <si>
    <t>1181</t>
  </si>
  <si>
    <t>102</t>
  </si>
  <si>
    <t>189</t>
  </si>
  <si>
    <t>214</t>
  </si>
  <si>
    <t>42</t>
  </si>
  <si>
    <t>1196</t>
  </si>
  <si>
    <t>191</t>
  </si>
  <si>
    <t>1191</t>
  </si>
  <si>
    <t>190</t>
  </si>
  <si>
    <t>46</t>
  </si>
  <si>
    <t>110</t>
  </si>
  <si>
    <t>1186</t>
  </si>
  <si>
    <t>252</t>
  </si>
  <si>
    <t>1230</t>
  </si>
  <si>
    <t>228</t>
  </si>
  <si>
    <t>347</t>
  </si>
  <si>
    <t>2233</t>
  </si>
  <si>
    <t>1165</t>
  </si>
  <si>
    <t>051</t>
  </si>
  <si>
    <t>99</t>
  </si>
  <si>
    <t>98</t>
  </si>
  <si>
    <t>16</t>
  </si>
  <si>
    <t>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</si>
</sst>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1" fontId="5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6" fillId="0" borderId="0" xfId="55" applyNumberFormat="1" applyFont="1" applyAlignment="1">
      <alignment vertical="center" wrapText="1"/>
      <protection/>
    </xf>
    <xf numFmtId="4" fontId="4" fillId="0" borderId="0" xfId="0" applyNumberFormat="1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" fontId="3" fillId="0" borderId="12" xfId="55" applyNumberFormat="1" applyFont="1" applyBorder="1">
      <alignment/>
      <protection/>
    </xf>
    <xf numFmtId="4" fontId="4" fillId="0" borderId="10" xfId="42" applyNumberFormat="1" applyFont="1" applyBorder="1" applyAlignment="1">
      <alignment horizontal="center"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" fontId="3" fillId="33" borderId="12" xfId="55" applyNumberFormat="1" applyFont="1" applyFill="1" applyBorder="1">
      <alignment/>
      <protection/>
    </xf>
    <xf numFmtId="4" fontId="4" fillId="33" borderId="10" xfId="42" applyNumberFormat="1" applyFont="1" applyFill="1" applyBorder="1" applyAlignment="1">
      <alignment horizontal="center"/>
    </xf>
    <xf numFmtId="49" fontId="4" fillId="34" borderId="10" xfId="55" applyNumberFormat="1" applyFont="1" applyFill="1" applyBorder="1" applyAlignment="1">
      <alignment horizontal="center"/>
      <protection/>
    </xf>
    <xf numFmtId="4" fontId="4" fillId="34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3" fillId="0" borderId="13" xfId="55" applyNumberFormat="1" applyFont="1" applyBorder="1">
      <alignment/>
      <protection/>
    </xf>
    <xf numFmtId="14" fontId="4" fillId="34" borderId="10" xfId="55" applyNumberFormat="1" applyFont="1" applyFill="1" applyBorder="1">
      <alignment/>
      <protection/>
    </xf>
    <xf numFmtId="4" fontId="3" fillId="34" borderId="13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4" fontId="6" fillId="33" borderId="14" xfId="55" applyNumberFormat="1" applyFont="1" applyFill="1" applyBorder="1" applyAlignment="1">
      <alignment horizontal="center" vertical="center" wrapText="1"/>
      <protection/>
    </xf>
    <xf numFmtId="4" fontId="6" fillId="33" borderId="15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0" bestFit="1" customWidth="1"/>
    <col min="13" max="13" width="9.140625" style="20" customWidth="1"/>
  </cols>
  <sheetData>
    <row r="1" spans="1:11" ht="12.75">
      <c r="A1" s="38" t="s">
        <v>131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40" t="s">
        <v>0</v>
      </c>
      <c r="B5" s="40" t="s">
        <v>1</v>
      </c>
      <c r="C5" s="40" t="s">
        <v>2</v>
      </c>
      <c r="D5" s="39" t="s">
        <v>95</v>
      </c>
      <c r="E5" s="39"/>
      <c r="F5" s="39" t="s">
        <v>96</v>
      </c>
      <c r="G5" s="39"/>
      <c r="H5" s="40" t="s">
        <v>3</v>
      </c>
      <c r="I5" s="17"/>
      <c r="J5" s="17"/>
      <c r="K5" s="16"/>
    </row>
    <row r="6" spans="1:11" ht="12">
      <c r="A6" s="40"/>
      <c r="B6" s="40"/>
      <c r="C6" s="40"/>
      <c r="D6" s="2" t="s">
        <v>97</v>
      </c>
      <c r="E6" s="2" t="s">
        <v>98</v>
      </c>
      <c r="F6" s="2" t="s">
        <v>99</v>
      </c>
      <c r="G6" s="2" t="s">
        <v>100</v>
      </c>
      <c r="H6" s="41"/>
      <c r="I6" s="22" t="s">
        <v>101</v>
      </c>
      <c r="J6" s="21" t="s">
        <v>102</v>
      </c>
      <c r="K6" s="21" t="s">
        <v>103</v>
      </c>
    </row>
    <row r="7" spans="1:11" ht="12">
      <c r="A7" s="2">
        <v>1</v>
      </c>
      <c r="B7" s="3" t="s">
        <v>4</v>
      </c>
      <c r="C7" s="4">
        <v>19576153</v>
      </c>
      <c r="D7" s="23" t="s">
        <v>123</v>
      </c>
      <c r="E7" s="24" t="s">
        <v>132</v>
      </c>
      <c r="F7" s="5">
        <v>12964.8</v>
      </c>
      <c r="G7" s="5">
        <v>13890.7</v>
      </c>
      <c r="H7" s="25">
        <f>F7+G7</f>
        <v>26855.5</v>
      </c>
      <c r="I7" s="5">
        <f>F7/4</f>
        <v>3241.2</v>
      </c>
      <c r="J7" s="5">
        <f>G7/10</f>
        <v>1389.0700000000002</v>
      </c>
      <c r="K7" s="26">
        <f>F7*100/H7</f>
        <v>48.27614455139543</v>
      </c>
    </row>
    <row r="8" spans="1:11" ht="12">
      <c r="A8" s="2">
        <v>2</v>
      </c>
      <c r="B8" s="3" t="s">
        <v>5</v>
      </c>
      <c r="C8" s="4">
        <v>19413172</v>
      </c>
      <c r="D8" s="23" t="s">
        <v>104</v>
      </c>
      <c r="E8" s="24" t="s">
        <v>133</v>
      </c>
      <c r="F8" s="5">
        <v>21511.2</v>
      </c>
      <c r="G8" s="5">
        <v>22340.4</v>
      </c>
      <c r="H8" s="25">
        <f aca="true" t="shared" si="0" ref="H8:H74">F8+G8</f>
        <v>43851.600000000006</v>
      </c>
      <c r="I8" s="5">
        <f aca="true" t="shared" si="1" ref="I8:I71">F8/4</f>
        <v>5377.8</v>
      </c>
      <c r="J8" s="5">
        <f aca="true" t="shared" si="2" ref="J8:J71">G8/10</f>
        <v>2234.04</v>
      </c>
      <c r="K8" s="26">
        <f aca="true" t="shared" si="3" ref="K8:K74">F8*100/H8</f>
        <v>49.054538488903475</v>
      </c>
    </row>
    <row r="9" spans="1:11" ht="12">
      <c r="A9" s="2">
        <v>3</v>
      </c>
      <c r="B9" s="3" t="s">
        <v>6</v>
      </c>
      <c r="C9" s="4">
        <v>20691873</v>
      </c>
      <c r="D9" s="23" t="s">
        <v>134</v>
      </c>
      <c r="E9" s="24" t="s">
        <v>135</v>
      </c>
      <c r="F9" s="5">
        <v>25317.6</v>
      </c>
      <c r="G9" s="5">
        <v>21765.6</v>
      </c>
      <c r="H9" s="25">
        <f t="shared" si="0"/>
        <v>47083.2</v>
      </c>
      <c r="I9" s="5">
        <f t="shared" si="1"/>
        <v>6329.4</v>
      </c>
      <c r="J9" s="5">
        <f t="shared" si="2"/>
        <v>2176.56</v>
      </c>
      <c r="K9" s="26">
        <f t="shared" si="3"/>
        <v>53.772046080130494</v>
      </c>
    </row>
    <row r="10" spans="1:11" ht="12">
      <c r="A10" s="2">
        <v>4</v>
      </c>
      <c r="B10" s="3" t="s">
        <v>7</v>
      </c>
      <c r="C10" s="4">
        <v>19372030</v>
      </c>
      <c r="D10" s="23" t="s">
        <v>111</v>
      </c>
      <c r="E10" s="24" t="s">
        <v>132</v>
      </c>
      <c r="F10" s="5">
        <v>20227.2</v>
      </c>
      <c r="G10" s="5">
        <v>22258.6</v>
      </c>
      <c r="H10" s="25">
        <f t="shared" si="0"/>
        <v>42485.8</v>
      </c>
      <c r="I10" s="5">
        <f t="shared" si="1"/>
        <v>5056.8</v>
      </c>
      <c r="J10" s="5">
        <f t="shared" si="2"/>
        <v>2225.8599999999997</v>
      </c>
      <c r="K10" s="26">
        <f t="shared" si="3"/>
        <v>47.60931887830757</v>
      </c>
    </row>
    <row r="11" spans="1:11" ht="12">
      <c r="A11" s="2">
        <v>5</v>
      </c>
      <c r="B11" s="3" t="s">
        <v>8</v>
      </c>
      <c r="C11" s="4">
        <v>19640183</v>
      </c>
      <c r="D11" s="23" t="s">
        <v>136</v>
      </c>
      <c r="E11" s="24" t="s">
        <v>137</v>
      </c>
      <c r="F11" s="5">
        <v>17906.4</v>
      </c>
      <c r="G11" s="5">
        <v>19081</v>
      </c>
      <c r="H11" s="25">
        <f t="shared" si="0"/>
        <v>36987.4</v>
      </c>
      <c r="I11" s="5">
        <f t="shared" si="1"/>
        <v>4476.6</v>
      </c>
      <c r="J11" s="5">
        <f t="shared" si="2"/>
        <v>1908.1</v>
      </c>
      <c r="K11" s="26">
        <f t="shared" si="3"/>
        <v>48.41216197948491</v>
      </c>
    </row>
    <row r="12" spans="1:11" ht="12">
      <c r="A12" s="2">
        <v>6</v>
      </c>
      <c r="B12" s="3" t="s">
        <v>9</v>
      </c>
      <c r="C12" s="4">
        <v>19641812</v>
      </c>
      <c r="D12" s="23" t="s">
        <v>138</v>
      </c>
      <c r="E12" s="24" t="s">
        <v>139</v>
      </c>
      <c r="F12" s="5">
        <v>17395.2</v>
      </c>
      <c r="G12" s="5">
        <v>15802.6</v>
      </c>
      <c r="H12" s="25">
        <f t="shared" si="0"/>
        <v>33197.8</v>
      </c>
      <c r="I12" s="5">
        <f t="shared" si="1"/>
        <v>4348.8</v>
      </c>
      <c r="J12" s="5">
        <f t="shared" si="2"/>
        <v>1580.26</v>
      </c>
      <c r="K12" s="26">
        <f t="shared" si="3"/>
        <v>52.39865292278404</v>
      </c>
    </row>
    <row r="13" spans="1:11" ht="12">
      <c r="A13" s="2">
        <v>7</v>
      </c>
      <c r="B13" s="3" t="s">
        <v>10</v>
      </c>
      <c r="C13" s="4">
        <v>20381651</v>
      </c>
      <c r="D13" s="23" t="s">
        <v>140</v>
      </c>
      <c r="E13" s="24" t="s">
        <v>139</v>
      </c>
      <c r="F13" s="5">
        <v>9378</v>
      </c>
      <c r="G13" s="5">
        <v>8306.1</v>
      </c>
      <c r="H13" s="25">
        <f t="shared" si="0"/>
        <v>17684.1</v>
      </c>
      <c r="I13" s="5">
        <f t="shared" si="1"/>
        <v>2344.5</v>
      </c>
      <c r="J13" s="5">
        <f t="shared" si="2"/>
        <v>830.61</v>
      </c>
      <c r="K13" s="26">
        <f t="shared" si="3"/>
        <v>53.0306885846608</v>
      </c>
    </row>
    <row r="14" spans="1:11" ht="12">
      <c r="A14" s="2">
        <v>8</v>
      </c>
      <c r="B14" s="3" t="s">
        <v>11</v>
      </c>
      <c r="C14" s="4">
        <v>38313862</v>
      </c>
      <c r="D14" s="23" t="s">
        <v>112</v>
      </c>
      <c r="E14" s="24" t="s">
        <v>139</v>
      </c>
      <c r="F14" s="5">
        <v>20973.6</v>
      </c>
      <c r="G14" s="5">
        <v>16552.6</v>
      </c>
      <c r="H14" s="25">
        <f t="shared" si="0"/>
        <v>37526.2</v>
      </c>
      <c r="I14" s="5">
        <f t="shared" si="1"/>
        <v>5243.4</v>
      </c>
      <c r="J14" s="5">
        <f t="shared" si="2"/>
        <v>1655.2599999999998</v>
      </c>
      <c r="K14" s="26">
        <f t="shared" si="3"/>
        <v>55.890551134940395</v>
      </c>
    </row>
    <row r="15" spans="1:11" ht="12">
      <c r="A15" s="2">
        <v>9</v>
      </c>
      <c r="B15" s="3" t="s">
        <v>12</v>
      </c>
      <c r="C15" s="6">
        <v>37825961</v>
      </c>
      <c r="D15" s="23" t="s">
        <v>141</v>
      </c>
      <c r="E15" s="24" t="s">
        <v>139</v>
      </c>
      <c r="F15" s="5">
        <v>18966</v>
      </c>
      <c r="G15" s="5">
        <v>19242.8</v>
      </c>
      <c r="H15" s="25">
        <f t="shared" si="0"/>
        <v>38208.8</v>
      </c>
      <c r="I15" s="5">
        <f t="shared" si="1"/>
        <v>4741.5</v>
      </c>
      <c r="J15" s="5">
        <f t="shared" si="2"/>
        <v>1924.28</v>
      </c>
      <c r="K15" s="26">
        <f t="shared" si="3"/>
        <v>49.63777977848034</v>
      </c>
    </row>
    <row r="16" spans="1:11" ht="12">
      <c r="A16" s="2">
        <v>10</v>
      </c>
      <c r="B16" s="3" t="s">
        <v>13</v>
      </c>
      <c r="C16" s="6">
        <v>38066940</v>
      </c>
      <c r="D16" s="23" t="s">
        <v>142</v>
      </c>
      <c r="E16" s="24" t="s">
        <v>143</v>
      </c>
      <c r="F16" s="5">
        <v>19222</v>
      </c>
      <c r="G16" s="5">
        <v>10453.1</v>
      </c>
      <c r="H16" s="25">
        <f t="shared" si="0"/>
        <v>29675.1</v>
      </c>
      <c r="I16" s="5">
        <f t="shared" si="1"/>
        <v>4805.5</v>
      </c>
      <c r="J16" s="5">
        <f t="shared" si="2"/>
        <v>1045.31</v>
      </c>
      <c r="K16" s="26">
        <f t="shared" si="3"/>
        <v>64.77484490363976</v>
      </c>
    </row>
    <row r="17" spans="1:11" ht="12">
      <c r="A17" s="2">
        <v>11</v>
      </c>
      <c r="B17" s="3" t="s">
        <v>14</v>
      </c>
      <c r="C17" s="4">
        <v>20106775</v>
      </c>
      <c r="D17" s="23" t="s">
        <v>144</v>
      </c>
      <c r="E17" s="24" t="s">
        <v>143</v>
      </c>
      <c r="F17" s="5">
        <v>14282.4</v>
      </c>
      <c r="G17" s="5">
        <v>14024.9</v>
      </c>
      <c r="H17" s="25">
        <f t="shared" si="0"/>
        <v>28307.3</v>
      </c>
      <c r="I17" s="5">
        <f t="shared" si="1"/>
        <v>3570.6</v>
      </c>
      <c r="J17" s="5">
        <f t="shared" si="2"/>
        <v>1402.49</v>
      </c>
      <c r="K17" s="26">
        <f t="shared" si="3"/>
        <v>50.45482967291123</v>
      </c>
    </row>
    <row r="18" spans="1:11" ht="12">
      <c r="A18" s="2">
        <v>12</v>
      </c>
      <c r="B18" s="3" t="s">
        <v>15</v>
      </c>
      <c r="C18" s="4">
        <v>20106856</v>
      </c>
      <c r="D18" s="23" t="s">
        <v>145</v>
      </c>
      <c r="E18" s="24" t="s">
        <v>132</v>
      </c>
      <c r="F18" s="5">
        <v>13068</v>
      </c>
      <c r="G18" s="5">
        <v>20762.6</v>
      </c>
      <c r="H18" s="25">
        <f t="shared" si="0"/>
        <v>33830.6</v>
      </c>
      <c r="I18" s="5">
        <f t="shared" si="1"/>
        <v>3267</v>
      </c>
      <c r="J18" s="5">
        <f t="shared" si="2"/>
        <v>2076.2599999999998</v>
      </c>
      <c r="K18" s="26">
        <f t="shared" si="3"/>
        <v>38.62775120748672</v>
      </c>
    </row>
    <row r="19" spans="1:11" ht="12">
      <c r="A19" s="2">
        <v>13</v>
      </c>
      <c r="B19" s="3" t="s">
        <v>16</v>
      </c>
      <c r="C19" s="6">
        <v>20991617</v>
      </c>
      <c r="D19" s="23" t="s">
        <v>110</v>
      </c>
      <c r="E19" s="24" t="s">
        <v>135</v>
      </c>
      <c r="F19" s="5">
        <v>11740.8</v>
      </c>
      <c r="G19" s="5">
        <v>13658.5</v>
      </c>
      <c r="H19" s="25">
        <f t="shared" si="0"/>
        <v>25399.3</v>
      </c>
      <c r="I19" s="5">
        <f t="shared" si="1"/>
        <v>2935.2</v>
      </c>
      <c r="J19" s="5">
        <f t="shared" si="2"/>
        <v>1365.85</v>
      </c>
      <c r="K19" s="26">
        <f t="shared" si="3"/>
        <v>46.22489596169973</v>
      </c>
    </row>
    <row r="20" spans="1:11" ht="12">
      <c r="A20" s="2">
        <v>14</v>
      </c>
      <c r="B20" s="3" t="s">
        <v>17</v>
      </c>
      <c r="C20" s="4">
        <v>20106627</v>
      </c>
      <c r="D20" s="23" t="s">
        <v>146</v>
      </c>
      <c r="E20" s="24" t="s">
        <v>132</v>
      </c>
      <c r="F20" s="5">
        <v>10256.4</v>
      </c>
      <c r="G20" s="5">
        <v>9823.5</v>
      </c>
      <c r="H20" s="25">
        <f t="shared" si="0"/>
        <v>20079.9</v>
      </c>
      <c r="I20" s="5">
        <f t="shared" si="1"/>
        <v>2564.1</v>
      </c>
      <c r="J20" s="5">
        <f t="shared" si="2"/>
        <v>982.35</v>
      </c>
      <c r="K20" s="26">
        <f t="shared" si="3"/>
        <v>51.07794361525704</v>
      </c>
    </row>
    <row r="21" spans="1:11" ht="12">
      <c r="A21" s="2">
        <v>15</v>
      </c>
      <c r="B21" s="7" t="s">
        <v>18</v>
      </c>
      <c r="C21" s="7">
        <v>31253534</v>
      </c>
      <c r="D21" s="23" t="s">
        <v>107</v>
      </c>
      <c r="E21" s="24" t="s">
        <v>143</v>
      </c>
      <c r="F21" s="5">
        <v>17042</v>
      </c>
      <c r="G21" s="5">
        <v>16551.3</v>
      </c>
      <c r="H21" s="25">
        <f t="shared" si="0"/>
        <v>33593.3</v>
      </c>
      <c r="I21" s="5">
        <f t="shared" si="1"/>
        <v>4260.5</v>
      </c>
      <c r="J21" s="5">
        <f t="shared" si="2"/>
        <v>1655.1299999999999</v>
      </c>
      <c r="K21" s="26">
        <f t="shared" si="3"/>
        <v>50.7303539693927</v>
      </c>
    </row>
    <row r="22" spans="1:11" ht="12">
      <c r="A22" s="2">
        <v>16</v>
      </c>
      <c r="B22" s="3" t="s">
        <v>19</v>
      </c>
      <c r="C22" s="4">
        <v>19478708</v>
      </c>
      <c r="D22" s="23" t="s">
        <v>108</v>
      </c>
      <c r="E22" s="24" t="s">
        <v>137</v>
      </c>
      <c r="F22" s="5">
        <v>16002.8</v>
      </c>
      <c r="G22" s="5">
        <v>16804.7</v>
      </c>
      <c r="H22" s="25">
        <f t="shared" si="0"/>
        <v>32807.5</v>
      </c>
      <c r="I22" s="5">
        <f t="shared" si="1"/>
        <v>4000.7</v>
      </c>
      <c r="J22" s="5">
        <f t="shared" si="2"/>
        <v>1680.47</v>
      </c>
      <c r="K22" s="26">
        <f t="shared" si="3"/>
        <v>48.77787091366304</v>
      </c>
    </row>
    <row r="23" spans="1:11" ht="12">
      <c r="A23" s="2">
        <v>17</v>
      </c>
      <c r="B23" s="3" t="s">
        <v>20</v>
      </c>
      <c r="C23" s="4">
        <v>19370705</v>
      </c>
      <c r="D23" s="23" t="s">
        <v>106</v>
      </c>
      <c r="E23" s="24" t="s">
        <v>137</v>
      </c>
      <c r="F23" s="5">
        <v>10516</v>
      </c>
      <c r="G23" s="5">
        <v>18932.7</v>
      </c>
      <c r="H23" s="25">
        <f t="shared" si="0"/>
        <v>29448.7</v>
      </c>
      <c r="I23" s="5">
        <f t="shared" si="1"/>
        <v>2629</v>
      </c>
      <c r="J23" s="5">
        <f t="shared" si="2"/>
        <v>1893.27</v>
      </c>
      <c r="K23" s="26">
        <f t="shared" si="3"/>
        <v>35.70955593965098</v>
      </c>
    </row>
    <row r="24" spans="1:11" ht="12">
      <c r="A24" s="2">
        <v>18</v>
      </c>
      <c r="B24" s="3" t="s">
        <v>21</v>
      </c>
      <c r="C24" s="4">
        <v>20451781</v>
      </c>
      <c r="D24" s="23" t="s">
        <v>147</v>
      </c>
      <c r="E24" s="24" t="s">
        <v>143</v>
      </c>
      <c r="F24" s="5">
        <v>8366.4</v>
      </c>
      <c r="G24" s="5">
        <v>22908.1</v>
      </c>
      <c r="H24" s="25">
        <f t="shared" si="0"/>
        <v>31274.5</v>
      </c>
      <c r="I24" s="5">
        <f t="shared" si="1"/>
        <v>2091.6</v>
      </c>
      <c r="J24" s="5">
        <f t="shared" si="2"/>
        <v>2290.81</v>
      </c>
      <c r="K24" s="26">
        <f t="shared" si="3"/>
        <v>26.751506818654175</v>
      </c>
    </row>
    <row r="25" spans="1:11" ht="12">
      <c r="A25" s="2">
        <v>19</v>
      </c>
      <c r="B25" s="3" t="s">
        <v>22</v>
      </c>
      <c r="C25" s="4">
        <v>20845514</v>
      </c>
      <c r="D25" s="23" t="s">
        <v>124</v>
      </c>
      <c r="E25" s="24" t="s">
        <v>148</v>
      </c>
      <c r="F25" s="5">
        <v>9768</v>
      </c>
      <c r="G25" s="5">
        <v>13131.7</v>
      </c>
      <c r="H25" s="25">
        <f t="shared" si="0"/>
        <v>22899.7</v>
      </c>
      <c r="I25" s="5">
        <f t="shared" si="1"/>
        <v>2442</v>
      </c>
      <c r="J25" s="5">
        <f t="shared" si="2"/>
        <v>1313.17</v>
      </c>
      <c r="K25" s="26">
        <f t="shared" si="3"/>
        <v>42.65558064079442</v>
      </c>
    </row>
    <row r="26" spans="1:11" ht="12">
      <c r="A26" s="2">
        <v>20</v>
      </c>
      <c r="B26" s="7" t="s">
        <v>23</v>
      </c>
      <c r="C26" s="7">
        <v>31640980</v>
      </c>
      <c r="D26" s="23" t="s">
        <v>114</v>
      </c>
      <c r="E26" s="24" t="s">
        <v>135</v>
      </c>
      <c r="F26" s="5">
        <v>10785.6</v>
      </c>
      <c r="G26" s="5">
        <v>13618.5</v>
      </c>
      <c r="H26" s="25">
        <f t="shared" si="0"/>
        <v>24404.1</v>
      </c>
      <c r="I26" s="5">
        <f t="shared" si="1"/>
        <v>2696.4</v>
      </c>
      <c r="J26" s="5">
        <f t="shared" si="2"/>
        <v>1361.85</v>
      </c>
      <c r="K26" s="26">
        <f t="shared" si="3"/>
        <v>44.19585233628776</v>
      </c>
    </row>
    <row r="27" spans="1:11" ht="12">
      <c r="A27" s="2">
        <v>21</v>
      </c>
      <c r="B27" s="3" t="s">
        <v>24</v>
      </c>
      <c r="C27" s="4">
        <v>19748755</v>
      </c>
      <c r="D27" s="23" t="s">
        <v>116</v>
      </c>
      <c r="E27" s="24" t="s">
        <v>143</v>
      </c>
      <c r="F27" s="5">
        <v>6814</v>
      </c>
      <c r="G27" s="5">
        <v>9238.3</v>
      </c>
      <c r="H27" s="25">
        <f t="shared" si="0"/>
        <v>16052.3</v>
      </c>
      <c r="I27" s="5">
        <f t="shared" si="1"/>
        <v>1703.5</v>
      </c>
      <c r="J27" s="5">
        <f t="shared" si="2"/>
        <v>923.8299999999999</v>
      </c>
      <c r="K27" s="26">
        <f t="shared" si="3"/>
        <v>42.44874566261533</v>
      </c>
    </row>
    <row r="28" spans="1:11" ht="12">
      <c r="A28" s="2">
        <v>22</v>
      </c>
      <c r="B28" s="3" t="s">
        <v>25</v>
      </c>
      <c r="C28" s="6">
        <v>20288243</v>
      </c>
      <c r="D28" s="23" t="s">
        <v>149</v>
      </c>
      <c r="E28" s="24" t="s">
        <v>137</v>
      </c>
      <c r="F28" s="5">
        <v>9196</v>
      </c>
      <c r="G28" s="5">
        <v>7003.5</v>
      </c>
      <c r="H28" s="25">
        <f>F28+G28</f>
        <v>16199.5</v>
      </c>
      <c r="I28" s="5">
        <f t="shared" si="1"/>
        <v>2299</v>
      </c>
      <c r="J28" s="5">
        <f t="shared" si="2"/>
        <v>700.35</v>
      </c>
      <c r="K28" s="26">
        <f t="shared" si="3"/>
        <v>56.767184172351</v>
      </c>
    </row>
    <row r="29" spans="1:11" ht="12">
      <c r="A29" s="2">
        <v>23</v>
      </c>
      <c r="B29" s="3" t="s">
        <v>26</v>
      </c>
      <c r="C29" s="4">
        <v>19371255</v>
      </c>
      <c r="D29" s="23" t="s">
        <v>115</v>
      </c>
      <c r="E29" s="24" t="s">
        <v>139</v>
      </c>
      <c r="F29" s="5">
        <v>17227.2</v>
      </c>
      <c r="G29" s="5">
        <v>15012.1</v>
      </c>
      <c r="H29" s="25">
        <f t="shared" si="0"/>
        <v>32239.300000000003</v>
      </c>
      <c r="I29" s="5">
        <f t="shared" si="1"/>
        <v>4306.8</v>
      </c>
      <c r="J29" s="5">
        <f t="shared" si="2"/>
        <v>1501.21</v>
      </c>
      <c r="K29" s="26">
        <f t="shared" si="3"/>
        <v>53.43540337414274</v>
      </c>
    </row>
    <row r="30" spans="1:11" ht="12">
      <c r="A30" s="2">
        <v>24</v>
      </c>
      <c r="B30" s="3" t="s">
        <v>27</v>
      </c>
      <c r="C30" s="4">
        <v>19748747</v>
      </c>
      <c r="D30" s="23" t="s">
        <v>130</v>
      </c>
      <c r="E30" s="24" t="s">
        <v>132</v>
      </c>
      <c r="F30" s="5">
        <v>16414</v>
      </c>
      <c r="G30" s="5">
        <v>12449.1</v>
      </c>
      <c r="H30" s="25">
        <f t="shared" si="0"/>
        <v>28863.1</v>
      </c>
      <c r="I30" s="5">
        <f t="shared" si="1"/>
        <v>4103.5</v>
      </c>
      <c r="J30" s="5">
        <f t="shared" si="2"/>
        <v>1244.91</v>
      </c>
      <c r="K30" s="26">
        <f t="shared" si="3"/>
        <v>56.86845834300543</v>
      </c>
    </row>
    <row r="31" spans="1:11" ht="12">
      <c r="A31" s="2">
        <v>25</v>
      </c>
      <c r="B31" s="3" t="s">
        <v>28</v>
      </c>
      <c r="C31" s="4">
        <v>19640353</v>
      </c>
      <c r="D31" s="23" t="s">
        <v>115</v>
      </c>
      <c r="E31" s="24" t="s">
        <v>148</v>
      </c>
      <c r="F31" s="5">
        <v>10560</v>
      </c>
      <c r="G31" s="5">
        <v>8838.4</v>
      </c>
      <c r="H31" s="25">
        <f t="shared" si="0"/>
        <v>19398.4</v>
      </c>
      <c r="I31" s="5">
        <f t="shared" si="1"/>
        <v>2640</v>
      </c>
      <c r="J31" s="5">
        <f t="shared" si="2"/>
        <v>883.8399999999999</v>
      </c>
      <c r="K31" s="26">
        <f t="shared" si="3"/>
        <v>54.437479379742655</v>
      </c>
    </row>
    <row r="32" spans="1:11" ht="12">
      <c r="A32" s="2">
        <v>26</v>
      </c>
      <c r="B32" s="3" t="s">
        <v>29</v>
      </c>
      <c r="C32" s="4">
        <v>20245331</v>
      </c>
      <c r="D32" s="23" t="s">
        <v>150</v>
      </c>
      <c r="E32" s="24" t="s">
        <v>132</v>
      </c>
      <c r="F32" s="5">
        <v>9864</v>
      </c>
      <c r="G32" s="5">
        <v>11357.4</v>
      </c>
      <c r="H32" s="25">
        <f t="shared" si="0"/>
        <v>21221.4</v>
      </c>
      <c r="I32" s="5">
        <f t="shared" si="1"/>
        <v>2466</v>
      </c>
      <c r="J32" s="5">
        <f t="shared" si="2"/>
        <v>1135.74</v>
      </c>
      <c r="K32" s="26">
        <f t="shared" si="3"/>
        <v>46.48138200118748</v>
      </c>
    </row>
    <row r="33" spans="1:11" ht="12">
      <c r="A33" s="2">
        <v>27</v>
      </c>
      <c r="B33" s="3" t="s">
        <v>30</v>
      </c>
      <c r="C33" s="4">
        <v>20245340</v>
      </c>
      <c r="D33" s="23" t="s">
        <v>151</v>
      </c>
      <c r="E33" s="24" t="s">
        <v>132</v>
      </c>
      <c r="F33" s="5">
        <v>8778</v>
      </c>
      <c r="G33" s="5">
        <v>11070.8</v>
      </c>
      <c r="H33" s="25">
        <f t="shared" si="0"/>
        <v>19848.8</v>
      </c>
      <c r="I33" s="5">
        <f t="shared" si="1"/>
        <v>2194.5</v>
      </c>
      <c r="J33" s="5">
        <f t="shared" si="2"/>
        <v>1107.08</v>
      </c>
      <c r="K33" s="26">
        <f t="shared" si="3"/>
        <v>44.22433598000887</v>
      </c>
    </row>
    <row r="34" spans="1:11" ht="12">
      <c r="A34" s="2">
        <v>28</v>
      </c>
      <c r="B34" s="3" t="s">
        <v>31</v>
      </c>
      <c r="C34" s="4">
        <v>36371840</v>
      </c>
      <c r="D34" s="23" t="s">
        <v>152</v>
      </c>
      <c r="E34" s="24" t="s">
        <v>137</v>
      </c>
      <c r="F34" s="5">
        <v>15462</v>
      </c>
      <c r="G34" s="5">
        <v>14095.1</v>
      </c>
      <c r="H34" s="25">
        <f t="shared" si="0"/>
        <v>29557.1</v>
      </c>
      <c r="I34" s="5">
        <f t="shared" si="1"/>
        <v>3865.5</v>
      </c>
      <c r="J34" s="5">
        <f t="shared" si="2"/>
        <v>1409.51</v>
      </c>
      <c r="K34" s="26">
        <f t="shared" si="3"/>
        <v>52.31230398110775</v>
      </c>
    </row>
    <row r="35" spans="1:11" ht="12">
      <c r="A35" s="2">
        <v>29</v>
      </c>
      <c r="B35" s="3" t="s">
        <v>32</v>
      </c>
      <c r="C35" s="4">
        <v>20244921</v>
      </c>
      <c r="D35" s="23" t="s">
        <v>126</v>
      </c>
      <c r="E35" s="24" t="s">
        <v>135</v>
      </c>
      <c r="F35" s="5">
        <v>10716</v>
      </c>
      <c r="G35" s="5">
        <v>12515.5</v>
      </c>
      <c r="H35" s="25">
        <f t="shared" si="0"/>
        <v>23231.5</v>
      </c>
      <c r="I35" s="5">
        <f t="shared" si="1"/>
        <v>2679</v>
      </c>
      <c r="J35" s="5">
        <f t="shared" si="2"/>
        <v>1251.55</v>
      </c>
      <c r="K35" s="26">
        <f t="shared" si="3"/>
        <v>46.127025805479626</v>
      </c>
    </row>
    <row r="36" spans="1:11" ht="12">
      <c r="A36" s="2">
        <v>30</v>
      </c>
      <c r="B36" s="3" t="s">
        <v>33</v>
      </c>
      <c r="C36" s="4">
        <v>19576765</v>
      </c>
      <c r="D36" s="23" t="s">
        <v>153</v>
      </c>
      <c r="E36" s="24" t="s">
        <v>143</v>
      </c>
      <c r="F36" s="5">
        <v>14532</v>
      </c>
      <c r="G36" s="5">
        <v>13562.2</v>
      </c>
      <c r="H36" s="25">
        <f t="shared" si="0"/>
        <v>28094.2</v>
      </c>
      <c r="I36" s="5">
        <f t="shared" si="1"/>
        <v>3633</v>
      </c>
      <c r="J36" s="5">
        <f t="shared" si="2"/>
        <v>1356.22</v>
      </c>
      <c r="K36" s="26">
        <f t="shared" si="3"/>
        <v>51.725979027699665</v>
      </c>
    </row>
    <row r="37" spans="1:11" ht="12">
      <c r="A37" s="2">
        <v>31</v>
      </c>
      <c r="B37" s="3" t="s">
        <v>34</v>
      </c>
      <c r="C37" s="4">
        <v>20451854</v>
      </c>
      <c r="D37" s="23" t="s">
        <v>154</v>
      </c>
      <c r="E37" s="24" t="s">
        <v>148</v>
      </c>
      <c r="F37" s="5">
        <v>17280</v>
      </c>
      <c r="G37" s="5">
        <v>15438.7</v>
      </c>
      <c r="H37" s="25">
        <f t="shared" si="0"/>
        <v>32718.7</v>
      </c>
      <c r="I37" s="5">
        <f t="shared" si="1"/>
        <v>4320</v>
      </c>
      <c r="J37" s="5">
        <f t="shared" si="2"/>
        <v>1543.8700000000001</v>
      </c>
      <c r="K37" s="26">
        <f t="shared" si="3"/>
        <v>52.8138342904822</v>
      </c>
    </row>
    <row r="38" spans="1:11" ht="12">
      <c r="A38" s="2">
        <v>32</v>
      </c>
      <c r="B38" s="7" t="s">
        <v>35</v>
      </c>
      <c r="C38" s="7">
        <v>28253836</v>
      </c>
      <c r="D38" s="23" t="s">
        <v>104</v>
      </c>
      <c r="E38" s="24" t="s">
        <v>139</v>
      </c>
      <c r="F38" s="5">
        <v>11662</v>
      </c>
      <c r="G38" s="5">
        <v>10436.3</v>
      </c>
      <c r="H38" s="25">
        <f t="shared" si="0"/>
        <v>22098.3</v>
      </c>
      <c r="I38" s="5">
        <f t="shared" si="1"/>
        <v>2915.5</v>
      </c>
      <c r="J38" s="5">
        <f t="shared" si="2"/>
        <v>1043.6299999999999</v>
      </c>
      <c r="K38" s="26">
        <f t="shared" si="3"/>
        <v>52.77329025309639</v>
      </c>
    </row>
    <row r="39" spans="1:11" ht="12">
      <c r="A39" s="2">
        <v>33</v>
      </c>
      <c r="B39" s="3" t="s">
        <v>36</v>
      </c>
      <c r="C39" s="4">
        <v>14419484</v>
      </c>
      <c r="D39" s="23" t="s">
        <v>105</v>
      </c>
      <c r="E39" s="24" t="s">
        <v>132</v>
      </c>
      <c r="F39" s="5">
        <v>21422.4</v>
      </c>
      <c r="G39" s="5">
        <v>22596.6</v>
      </c>
      <c r="H39" s="25">
        <f t="shared" si="0"/>
        <v>44019</v>
      </c>
      <c r="I39" s="5">
        <f t="shared" si="1"/>
        <v>5355.6</v>
      </c>
      <c r="J39" s="5">
        <f t="shared" si="2"/>
        <v>2259.66</v>
      </c>
      <c r="K39" s="26">
        <f t="shared" si="3"/>
        <v>48.66625775233422</v>
      </c>
    </row>
    <row r="40" spans="1:11" ht="12">
      <c r="A40" s="2">
        <v>34</v>
      </c>
      <c r="B40" s="3" t="s">
        <v>37</v>
      </c>
      <c r="C40" s="4">
        <v>19478490</v>
      </c>
      <c r="D40" s="23" t="s">
        <v>123</v>
      </c>
      <c r="E40" s="24" t="s">
        <v>132</v>
      </c>
      <c r="F40" s="5">
        <v>12655.2</v>
      </c>
      <c r="G40" s="5">
        <v>14839.5</v>
      </c>
      <c r="H40" s="25">
        <f t="shared" si="0"/>
        <v>27494.7</v>
      </c>
      <c r="I40" s="5">
        <f t="shared" si="1"/>
        <v>3163.8</v>
      </c>
      <c r="J40" s="5">
        <f t="shared" si="2"/>
        <v>1483.95</v>
      </c>
      <c r="K40" s="26">
        <f t="shared" si="3"/>
        <v>46.027779899398794</v>
      </c>
    </row>
    <row r="41" spans="1:11" ht="12">
      <c r="A41" s="2">
        <v>35</v>
      </c>
      <c r="B41" s="3" t="s">
        <v>38</v>
      </c>
      <c r="C41" s="4">
        <v>19477982</v>
      </c>
      <c r="D41" s="23" t="s">
        <v>155</v>
      </c>
      <c r="E41" s="24" t="s">
        <v>137</v>
      </c>
      <c r="F41" s="5">
        <v>15122.4</v>
      </c>
      <c r="G41" s="5">
        <v>12948.8</v>
      </c>
      <c r="H41" s="25">
        <f t="shared" si="0"/>
        <v>28071.199999999997</v>
      </c>
      <c r="I41" s="5">
        <f t="shared" si="1"/>
        <v>3780.6</v>
      </c>
      <c r="J41" s="5">
        <f t="shared" si="2"/>
        <v>1294.8799999999999</v>
      </c>
      <c r="K41" s="26">
        <f t="shared" si="3"/>
        <v>53.871583687195425</v>
      </c>
    </row>
    <row r="42" spans="1:11" ht="12">
      <c r="A42" s="2">
        <v>36</v>
      </c>
      <c r="B42" s="3" t="s">
        <v>39</v>
      </c>
      <c r="C42" s="4">
        <v>19372064</v>
      </c>
      <c r="D42" s="23" t="s">
        <v>127</v>
      </c>
      <c r="E42" s="24" t="s">
        <v>132</v>
      </c>
      <c r="F42" s="5">
        <v>10967.6</v>
      </c>
      <c r="G42" s="5">
        <v>13038.1</v>
      </c>
      <c r="H42" s="25">
        <f t="shared" si="0"/>
        <v>24005.7</v>
      </c>
      <c r="I42" s="5">
        <f t="shared" si="1"/>
        <v>2741.9</v>
      </c>
      <c r="J42" s="5">
        <f t="shared" si="2"/>
        <v>1303.81</v>
      </c>
      <c r="K42" s="26">
        <f t="shared" si="3"/>
        <v>45.68748255622623</v>
      </c>
    </row>
    <row r="43" spans="1:11" ht="12">
      <c r="A43" s="2">
        <v>37</v>
      </c>
      <c r="B43" s="3" t="s">
        <v>40</v>
      </c>
      <c r="C43" s="4">
        <v>19640507</v>
      </c>
      <c r="D43" s="23" t="s">
        <v>125</v>
      </c>
      <c r="E43" s="24" t="s">
        <v>137</v>
      </c>
      <c r="F43" s="5">
        <v>16478</v>
      </c>
      <c r="G43" s="5">
        <v>20365</v>
      </c>
      <c r="H43" s="25">
        <f t="shared" si="0"/>
        <v>36843</v>
      </c>
      <c r="I43" s="5">
        <f t="shared" si="1"/>
        <v>4119.5</v>
      </c>
      <c r="J43" s="5">
        <f t="shared" si="2"/>
        <v>2036.5</v>
      </c>
      <c r="K43" s="26">
        <f t="shared" si="3"/>
        <v>44.724913823521426</v>
      </c>
    </row>
    <row r="44" spans="1:11" ht="12">
      <c r="A44" s="2">
        <v>38</v>
      </c>
      <c r="B44" s="3" t="s">
        <v>41</v>
      </c>
      <c r="C44" s="4">
        <v>21149642</v>
      </c>
      <c r="D44" s="23" t="s">
        <v>156</v>
      </c>
      <c r="E44" s="24" t="s">
        <v>157</v>
      </c>
      <c r="F44" s="5">
        <v>12144</v>
      </c>
      <c r="G44" s="5">
        <v>10780.1</v>
      </c>
      <c r="H44" s="25">
        <f t="shared" si="0"/>
        <v>22924.1</v>
      </c>
      <c r="I44" s="5">
        <f t="shared" si="1"/>
        <v>3036</v>
      </c>
      <c r="J44" s="5">
        <f t="shared" si="2"/>
        <v>1078.01</v>
      </c>
      <c r="K44" s="26">
        <f t="shared" si="3"/>
        <v>52.974816895756</v>
      </c>
    </row>
    <row r="45" spans="1:11" ht="12">
      <c r="A45" s="8">
        <v>39</v>
      </c>
      <c r="B45" s="9" t="s">
        <v>42</v>
      </c>
      <c r="C45" s="10">
        <v>19748836</v>
      </c>
      <c r="D45" s="27"/>
      <c r="E45" s="28"/>
      <c r="F45" s="11">
        <v>0</v>
      </c>
      <c r="G45" s="11">
        <v>0</v>
      </c>
      <c r="H45" s="29">
        <f t="shared" si="0"/>
        <v>0</v>
      </c>
      <c r="I45" s="11">
        <f t="shared" si="1"/>
        <v>0</v>
      </c>
      <c r="J45" s="11">
        <f t="shared" si="2"/>
        <v>0</v>
      </c>
      <c r="K45" s="30" t="e">
        <f t="shared" si="3"/>
        <v>#DIV/0!</v>
      </c>
    </row>
    <row r="46" spans="1:11" ht="12">
      <c r="A46" s="2">
        <v>40</v>
      </c>
      <c r="B46" s="3" t="s">
        <v>43</v>
      </c>
      <c r="C46" s="4">
        <v>20245307</v>
      </c>
      <c r="D46" s="23" t="s">
        <v>126</v>
      </c>
      <c r="E46" s="24" t="s">
        <v>158</v>
      </c>
      <c r="F46" s="5">
        <v>10239.6</v>
      </c>
      <c r="G46" s="5">
        <v>14876.9</v>
      </c>
      <c r="H46" s="25">
        <f t="shared" si="0"/>
        <v>25116.5</v>
      </c>
      <c r="I46" s="5">
        <f t="shared" si="1"/>
        <v>2559.9</v>
      </c>
      <c r="J46" s="5">
        <f t="shared" si="2"/>
        <v>1487.69</v>
      </c>
      <c r="K46" s="26">
        <f t="shared" si="3"/>
        <v>40.76841916668326</v>
      </c>
    </row>
    <row r="47" spans="1:11" ht="12">
      <c r="A47" s="2">
        <v>41</v>
      </c>
      <c r="B47" s="12" t="s">
        <v>44</v>
      </c>
      <c r="C47" s="12">
        <v>29565887</v>
      </c>
      <c r="D47" s="31" t="s">
        <v>159</v>
      </c>
      <c r="E47" s="24" t="s">
        <v>132</v>
      </c>
      <c r="F47" s="13">
        <v>13257.2</v>
      </c>
      <c r="G47" s="13">
        <v>12451.6</v>
      </c>
      <c r="H47" s="25">
        <f t="shared" si="0"/>
        <v>25708.800000000003</v>
      </c>
      <c r="I47" s="5">
        <f t="shared" si="1"/>
        <v>3314.3</v>
      </c>
      <c r="J47" s="5">
        <f t="shared" si="2"/>
        <v>1245.16</v>
      </c>
      <c r="K47" s="32">
        <f t="shared" si="3"/>
        <v>51.566778690565094</v>
      </c>
    </row>
    <row r="48" spans="1:11" ht="12">
      <c r="A48" s="2">
        <v>42</v>
      </c>
      <c r="B48" s="3" t="s">
        <v>45</v>
      </c>
      <c r="C48" s="4">
        <v>19370004</v>
      </c>
      <c r="D48" s="23" t="s">
        <v>160</v>
      </c>
      <c r="E48" s="24" t="s">
        <v>132</v>
      </c>
      <c r="F48" s="5">
        <v>17633.6</v>
      </c>
      <c r="G48" s="5">
        <v>15340.2</v>
      </c>
      <c r="H48" s="25">
        <f t="shared" si="0"/>
        <v>32973.8</v>
      </c>
      <c r="I48" s="5">
        <f t="shared" si="1"/>
        <v>4408.4</v>
      </c>
      <c r="J48" s="5">
        <f t="shared" si="2"/>
        <v>1534.02</v>
      </c>
      <c r="K48" s="26">
        <f t="shared" si="3"/>
        <v>53.4776094960241</v>
      </c>
    </row>
    <row r="49" spans="1:11" ht="12">
      <c r="A49" s="2">
        <v>43</v>
      </c>
      <c r="B49" s="3" t="s">
        <v>46</v>
      </c>
      <c r="C49" s="4">
        <v>20451722</v>
      </c>
      <c r="D49" s="23" t="s">
        <v>136</v>
      </c>
      <c r="E49" s="24" t="s">
        <v>139</v>
      </c>
      <c r="F49" s="5">
        <v>17173.6</v>
      </c>
      <c r="G49" s="5">
        <v>20698.5</v>
      </c>
      <c r="H49" s="25">
        <f t="shared" si="0"/>
        <v>37872.1</v>
      </c>
      <c r="I49" s="5">
        <f t="shared" si="1"/>
        <v>4293.4</v>
      </c>
      <c r="J49" s="5">
        <f t="shared" si="2"/>
        <v>2069.85</v>
      </c>
      <c r="K49" s="26">
        <f t="shared" si="3"/>
        <v>45.34631034455443</v>
      </c>
    </row>
    <row r="50" spans="1:11" ht="12">
      <c r="A50" s="2">
        <v>44</v>
      </c>
      <c r="B50" s="3" t="s">
        <v>47</v>
      </c>
      <c r="C50" s="4">
        <v>19476715</v>
      </c>
      <c r="D50" s="23" t="s">
        <v>109</v>
      </c>
      <c r="E50" s="24" t="s">
        <v>137</v>
      </c>
      <c r="F50" s="5">
        <v>16593.6</v>
      </c>
      <c r="G50" s="5">
        <v>15598</v>
      </c>
      <c r="H50" s="25">
        <f t="shared" si="0"/>
        <v>32191.6</v>
      </c>
      <c r="I50" s="5">
        <f t="shared" si="1"/>
        <v>4148.4</v>
      </c>
      <c r="J50" s="5">
        <f t="shared" si="2"/>
        <v>1559.8</v>
      </c>
      <c r="K50" s="26">
        <f t="shared" si="3"/>
        <v>51.54636613277997</v>
      </c>
    </row>
    <row r="51" spans="1:11" ht="12">
      <c r="A51" s="2">
        <v>45</v>
      </c>
      <c r="B51" s="3" t="s">
        <v>48</v>
      </c>
      <c r="C51" s="4">
        <v>19260311</v>
      </c>
      <c r="D51" s="23" t="s">
        <v>161</v>
      </c>
      <c r="E51" s="24" t="s">
        <v>139</v>
      </c>
      <c r="F51" s="5">
        <v>14342.4</v>
      </c>
      <c r="G51" s="5">
        <v>17512</v>
      </c>
      <c r="H51" s="25">
        <f t="shared" si="0"/>
        <v>31854.4</v>
      </c>
      <c r="I51" s="5">
        <f t="shared" si="1"/>
        <v>3585.6</v>
      </c>
      <c r="J51" s="5">
        <f t="shared" si="2"/>
        <v>1751.2</v>
      </c>
      <c r="K51" s="26">
        <f t="shared" si="3"/>
        <v>45.02486312722889</v>
      </c>
    </row>
    <row r="52" spans="1:11" ht="12">
      <c r="A52" s="2">
        <v>46</v>
      </c>
      <c r="B52" s="3" t="s">
        <v>49</v>
      </c>
      <c r="C52" s="4">
        <v>19478279</v>
      </c>
      <c r="D52" s="23" t="s">
        <v>108</v>
      </c>
      <c r="E52" s="24" t="s">
        <v>162</v>
      </c>
      <c r="F52" s="5">
        <v>16252</v>
      </c>
      <c r="G52" s="5">
        <v>18438.2</v>
      </c>
      <c r="H52" s="25">
        <f t="shared" si="0"/>
        <v>34690.2</v>
      </c>
      <c r="I52" s="5">
        <f t="shared" si="1"/>
        <v>4063</v>
      </c>
      <c r="J52" s="5">
        <f t="shared" si="2"/>
        <v>1843.8200000000002</v>
      </c>
      <c r="K52" s="26">
        <f t="shared" si="3"/>
        <v>46.84896599039499</v>
      </c>
    </row>
    <row r="53" spans="1:11" ht="12">
      <c r="A53" s="2">
        <v>47</v>
      </c>
      <c r="B53" s="3" t="s">
        <v>50</v>
      </c>
      <c r="C53" s="4">
        <v>19252416</v>
      </c>
      <c r="D53" s="23" t="s">
        <v>163</v>
      </c>
      <c r="E53" s="24" t="s">
        <v>133</v>
      </c>
      <c r="F53" s="5">
        <v>8948</v>
      </c>
      <c r="G53" s="5">
        <v>9235.8</v>
      </c>
      <c r="H53" s="25">
        <f t="shared" si="0"/>
        <v>18183.8</v>
      </c>
      <c r="I53" s="5">
        <f t="shared" si="1"/>
        <v>2237</v>
      </c>
      <c r="J53" s="5">
        <f t="shared" si="2"/>
        <v>923.5799999999999</v>
      </c>
      <c r="K53" s="26">
        <f t="shared" si="3"/>
        <v>49.20863625864781</v>
      </c>
    </row>
    <row r="54" spans="1:11" ht="12">
      <c r="A54" s="2">
        <v>48</v>
      </c>
      <c r="B54" s="3" t="s">
        <v>51</v>
      </c>
      <c r="C54" s="6">
        <v>24889220</v>
      </c>
      <c r="D54" s="23" t="s">
        <v>127</v>
      </c>
      <c r="E54" s="24" t="s">
        <v>162</v>
      </c>
      <c r="F54" s="5">
        <v>16017.6</v>
      </c>
      <c r="G54" s="5">
        <v>21416.8</v>
      </c>
      <c r="H54" s="25">
        <f t="shared" si="0"/>
        <v>37434.4</v>
      </c>
      <c r="I54" s="5">
        <f t="shared" si="1"/>
        <v>4004.4</v>
      </c>
      <c r="J54" s="5">
        <f t="shared" si="2"/>
        <v>2141.68</v>
      </c>
      <c r="K54" s="26">
        <f t="shared" si="3"/>
        <v>42.788451264077956</v>
      </c>
    </row>
    <row r="55" spans="1:11" ht="12">
      <c r="A55" s="2">
        <v>49</v>
      </c>
      <c r="B55" s="3" t="s">
        <v>52</v>
      </c>
      <c r="C55" s="4">
        <v>19477028</v>
      </c>
      <c r="D55" s="23" t="s">
        <v>164</v>
      </c>
      <c r="E55" s="24" t="s">
        <v>143</v>
      </c>
      <c r="F55" s="5">
        <v>8316</v>
      </c>
      <c r="G55" s="5">
        <v>9159.2</v>
      </c>
      <c r="H55" s="25">
        <f t="shared" si="0"/>
        <v>17475.2</v>
      </c>
      <c r="I55" s="5">
        <f t="shared" si="1"/>
        <v>2079</v>
      </c>
      <c r="J55" s="5">
        <f t="shared" si="2"/>
        <v>915.9200000000001</v>
      </c>
      <c r="K55" s="26">
        <f t="shared" si="3"/>
        <v>47.58743819813221</v>
      </c>
    </row>
    <row r="56" spans="1:11" ht="12">
      <c r="A56" s="2">
        <v>50</v>
      </c>
      <c r="B56" s="3" t="s">
        <v>53</v>
      </c>
      <c r="C56" s="4">
        <v>19317400</v>
      </c>
      <c r="D56" s="23" t="s">
        <v>124</v>
      </c>
      <c r="E56" s="24" t="s">
        <v>132</v>
      </c>
      <c r="F56" s="5">
        <v>15714</v>
      </c>
      <c r="G56" s="5">
        <v>17537</v>
      </c>
      <c r="H56" s="25">
        <f t="shared" si="0"/>
        <v>33251</v>
      </c>
      <c r="I56" s="5">
        <f t="shared" si="1"/>
        <v>3928.5</v>
      </c>
      <c r="J56" s="5">
        <f t="shared" si="2"/>
        <v>1753.7</v>
      </c>
      <c r="K56" s="26">
        <f t="shared" si="3"/>
        <v>47.25872906078013</v>
      </c>
    </row>
    <row r="57" spans="1:11" ht="12">
      <c r="A57" s="2">
        <v>51</v>
      </c>
      <c r="B57" s="3" t="s">
        <v>54</v>
      </c>
      <c r="C57" s="4">
        <v>19370110</v>
      </c>
      <c r="D57" s="23" t="s">
        <v>165</v>
      </c>
      <c r="E57" s="24" t="s">
        <v>137</v>
      </c>
      <c r="F57" s="5">
        <v>18734.4</v>
      </c>
      <c r="G57" s="5">
        <v>18696.6</v>
      </c>
      <c r="H57" s="25">
        <f t="shared" si="0"/>
        <v>37431</v>
      </c>
      <c r="I57" s="5">
        <f t="shared" si="1"/>
        <v>4683.6</v>
      </c>
      <c r="J57" s="5">
        <f t="shared" si="2"/>
        <v>1869.6599999999999</v>
      </c>
      <c r="K57" s="26">
        <f t="shared" si="3"/>
        <v>50.05049290694879</v>
      </c>
    </row>
    <row r="58" spans="1:11" ht="12">
      <c r="A58" s="2">
        <v>52</v>
      </c>
      <c r="B58" s="7" t="s">
        <v>55</v>
      </c>
      <c r="C58" s="7">
        <v>31392079</v>
      </c>
      <c r="D58" s="23" t="s">
        <v>166</v>
      </c>
      <c r="E58" s="24" t="s">
        <v>132</v>
      </c>
      <c r="F58" s="5">
        <v>17366.4</v>
      </c>
      <c r="G58" s="5">
        <v>23243.4</v>
      </c>
      <c r="H58" s="25">
        <f t="shared" si="0"/>
        <v>40609.8</v>
      </c>
      <c r="I58" s="5">
        <f t="shared" si="1"/>
        <v>4341.6</v>
      </c>
      <c r="J58" s="5">
        <f t="shared" si="2"/>
        <v>2324.34</v>
      </c>
      <c r="K58" s="26">
        <f t="shared" si="3"/>
        <v>42.764061876689865</v>
      </c>
    </row>
    <row r="59" spans="1:11" ht="12">
      <c r="A59" s="2">
        <v>53</v>
      </c>
      <c r="B59" s="3" t="s">
        <v>56</v>
      </c>
      <c r="C59" s="4">
        <v>20335302</v>
      </c>
      <c r="D59" s="23" t="s">
        <v>122</v>
      </c>
      <c r="E59" s="24" t="s">
        <v>135</v>
      </c>
      <c r="F59" s="5">
        <v>13732</v>
      </c>
      <c r="G59" s="5">
        <v>18373.7</v>
      </c>
      <c r="H59" s="25">
        <f t="shared" si="0"/>
        <v>32105.7</v>
      </c>
      <c r="I59" s="5">
        <f t="shared" si="1"/>
        <v>3433</v>
      </c>
      <c r="J59" s="5">
        <f t="shared" si="2"/>
        <v>1837.3700000000001</v>
      </c>
      <c r="K59" s="26">
        <f t="shared" si="3"/>
        <v>42.77122130961169</v>
      </c>
    </row>
    <row r="60" spans="1:11" ht="12">
      <c r="A60" s="2">
        <v>54</v>
      </c>
      <c r="B60" s="3" t="s">
        <v>57</v>
      </c>
      <c r="C60" s="4">
        <v>19640795</v>
      </c>
      <c r="D60" s="23" t="s">
        <v>151</v>
      </c>
      <c r="E60" s="24" t="s">
        <v>132</v>
      </c>
      <c r="F60" s="5">
        <v>21202.8</v>
      </c>
      <c r="G60" s="5">
        <v>17114.2</v>
      </c>
      <c r="H60" s="25">
        <f t="shared" si="0"/>
        <v>38317</v>
      </c>
      <c r="I60" s="5">
        <f t="shared" si="1"/>
        <v>5300.7</v>
      </c>
      <c r="J60" s="5">
        <f t="shared" si="2"/>
        <v>1711.42</v>
      </c>
      <c r="K60" s="26">
        <f t="shared" si="3"/>
        <v>55.33522979356422</v>
      </c>
    </row>
    <row r="61" spans="1:11" ht="12">
      <c r="A61" s="2">
        <v>55</v>
      </c>
      <c r="B61" s="3" t="s">
        <v>58</v>
      </c>
      <c r="C61" s="4">
        <v>37825970</v>
      </c>
      <c r="D61" s="23" t="s">
        <v>130</v>
      </c>
      <c r="E61" s="24" t="s">
        <v>133</v>
      </c>
      <c r="F61" s="5">
        <v>19200</v>
      </c>
      <c r="G61" s="5">
        <v>14726.2</v>
      </c>
      <c r="H61" s="25">
        <f t="shared" si="0"/>
        <v>33926.2</v>
      </c>
      <c r="I61" s="5">
        <f t="shared" si="1"/>
        <v>4800</v>
      </c>
      <c r="J61" s="5">
        <f t="shared" si="2"/>
        <v>1472.6200000000001</v>
      </c>
      <c r="K61" s="26">
        <f t="shared" si="3"/>
        <v>56.593429267056145</v>
      </c>
    </row>
    <row r="62" spans="1:11" ht="12">
      <c r="A62" s="2">
        <v>56</v>
      </c>
      <c r="B62" s="3" t="s">
        <v>59</v>
      </c>
      <c r="C62" s="4">
        <v>19640744</v>
      </c>
      <c r="D62" s="23" t="s">
        <v>126</v>
      </c>
      <c r="E62" s="24" t="s">
        <v>137</v>
      </c>
      <c r="F62" s="5">
        <v>12346</v>
      </c>
      <c r="G62" s="5">
        <v>10843.6</v>
      </c>
      <c r="H62" s="25">
        <f t="shared" si="0"/>
        <v>23189.6</v>
      </c>
      <c r="I62" s="5">
        <f t="shared" si="1"/>
        <v>3086.5</v>
      </c>
      <c r="J62" s="5">
        <f t="shared" si="2"/>
        <v>1084.3600000000001</v>
      </c>
      <c r="K62" s="26">
        <f t="shared" si="3"/>
        <v>53.239383171766654</v>
      </c>
    </row>
    <row r="63" spans="1:11" ht="12">
      <c r="A63" s="2">
        <v>57</v>
      </c>
      <c r="B63" s="3" t="s">
        <v>60</v>
      </c>
      <c r="C63" s="4">
        <v>20335337</v>
      </c>
      <c r="D63" s="23" t="s">
        <v>112</v>
      </c>
      <c r="E63" s="24" t="s">
        <v>148</v>
      </c>
      <c r="F63" s="5">
        <v>11814</v>
      </c>
      <c r="G63" s="5">
        <v>14064.5</v>
      </c>
      <c r="H63" s="25">
        <f t="shared" si="0"/>
        <v>25878.5</v>
      </c>
      <c r="I63" s="5">
        <f t="shared" si="1"/>
        <v>2953.5</v>
      </c>
      <c r="J63" s="5">
        <f t="shared" si="2"/>
        <v>1406.45</v>
      </c>
      <c r="K63" s="26">
        <f t="shared" si="3"/>
        <v>45.65179589234307</v>
      </c>
    </row>
    <row r="64" spans="1:11" ht="12">
      <c r="A64" s="2">
        <v>58</v>
      </c>
      <c r="B64" s="7" t="s">
        <v>61</v>
      </c>
      <c r="C64" s="7">
        <v>27233024</v>
      </c>
      <c r="D64" s="23" t="s">
        <v>167</v>
      </c>
      <c r="E64" s="24" t="s">
        <v>132</v>
      </c>
      <c r="F64" s="14">
        <v>13332</v>
      </c>
      <c r="G64" s="14">
        <v>13653.3</v>
      </c>
      <c r="H64" s="25">
        <f t="shared" si="0"/>
        <v>26985.3</v>
      </c>
      <c r="I64" s="5">
        <f t="shared" si="1"/>
        <v>3333</v>
      </c>
      <c r="J64" s="5">
        <f t="shared" si="2"/>
        <v>1365.33</v>
      </c>
      <c r="K64" s="33">
        <f t="shared" si="3"/>
        <v>49.40467587908973</v>
      </c>
    </row>
    <row r="65" spans="1:11" ht="12">
      <c r="A65" s="2">
        <v>59</v>
      </c>
      <c r="B65" s="3" t="s">
        <v>62</v>
      </c>
      <c r="C65" s="4">
        <v>19371107</v>
      </c>
      <c r="D65" s="23" t="s">
        <v>108</v>
      </c>
      <c r="E65" s="24" t="s">
        <v>139</v>
      </c>
      <c r="F65" s="5">
        <v>8738</v>
      </c>
      <c r="G65" s="5">
        <v>7115</v>
      </c>
      <c r="H65" s="25">
        <f t="shared" si="0"/>
        <v>15853</v>
      </c>
      <c r="I65" s="5">
        <f t="shared" si="1"/>
        <v>2184.5</v>
      </c>
      <c r="J65" s="5">
        <f t="shared" si="2"/>
        <v>711.5</v>
      </c>
      <c r="K65" s="26">
        <f t="shared" si="3"/>
        <v>55.11890493912824</v>
      </c>
    </row>
    <row r="66" spans="1:11" ht="12">
      <c r="A66" s="2">
        <v>60</v>
      </c>
      <c r="B66" s="3" t="s">
        <v>63</v>
      </c>
      <c r="C66" s="4">
        <v>35797563</v>
      </c>
      <c r="D66" s="23" t="s">
        <v>168</v>
      </c>
      <c r="E66" s="24" t="s">
        <v>133</v>
      </c>
      <c r="F66" s="5">
        <v>16064.4</v>
      </c>
      <c r="G66" s="5">
        <v>18180.5</v>
      </c>
      <c r="H66" s="25">
        <f t="shared" si="0"/>
        <v>34244.9</v>
      </c>
      <c r="I66" s="5">
        <f t="shared" si="1"/>
        <v>4016.1</v>
      </c>
      <c r="J66" s="5">
        <f t="shared" si="2"/>
        <v>1818.05</v>
      </c>
      <c r="K66" s="26">
        <f t="shared" si="3"/>
        <v>46.910342853972416</v>
      </c>
    </row>
    <row r="67" spans="1:11" ht="12">
      <c r="A67" s="2">
        <v>61</v>
      </c>
      <c r="B67" s="3" t="s">
        <v>64</v>
      </c>
      <c r="C67" s="4">
        <v>19414640</v>
      </c>
      <c r="D67" s="23" t="s">
        <v>169</v>
      </c>
      <c r="E67" s="24" t="s">
        <v>137</v>
      </c>
      <c r="F67" s="5">
        <v>8812</v>
      </c>
      <c r="G67" s="5">
        <v>9415.2</v>
      </c>
      <c r="H67" s="25">
        <f t="shared" si="0"/>
        <v>18227.2</v>
      </c>
      <c r="I67" s="5">
        <f t="shared" si="1"/>
        <v>2203</v>
      </c>
      <c r="J67" s="5">
        <f t="shared" si="2"/>
        <v>941.5200000000001</v>
      </c>
      <c r="K67" s="26">
        <f t="shared" si="3"/>
        <v>48.345330056179776</v>
      </c>
    </row>
    <row r="68" spans="1:11" ht="12">
      <c r="A68" s="2">
        <v>62</v>
      </c>
      <c r="B68" s="3" t="s">
        <v>65</v>
      </c>
      <c r="C68" s="4">
        <v>35566585</v>
      </c>
      <c r="D68" s="23" t="s">
        <v>108</v>
      </c>
      <c r="E68" s="24" t="s">
        <v>162</v>
      </c>
      <c r="F68" s="5">
        <v>26834.8</v>
      </c>
      <c r="G68" s="5">
        <v>19893.4</v>
      </c>
      <c r="H68" s="25">
        <f t="shared" si="0"/>
        <v>46728.2</v>
      </c>
      <c r="I68" s="5">
        <f t="shared" si="1"/>
        <v>6708.7</v>
      </c>
      <c r="J68" s="5">
        <f t="shared" si="2"/>
        <v>1989.3400000000001</v>
      </c>
      <c r="K68" s="26">
        <f t="shared" si="3"/>
        <v>57.427420700989984</v>
      </c>
    </row>
    <row r="69" spans="1:11" ht="12">
      <c r="A69" s="2">
        <v>63</v>
      </c>
      <c r="B69" s="3" t="s">
        <v>66</v>
      </c>
      <c r="C69" s="4">
        <v>35784687</v>
      </c>
      <c r="D69" s="23" t="s">
        <v>120</v>
      </c>
      <c r="E69" s="24" t="s">
        <v>135</v>
      </c>
      <c r="F69" s="5">
        <v>9357.6</v>
      </c>
      <c r="G69" s="5">
        <v>9917.3</v>
      </c>
      <c r="H69" s="25">
        <f t="shared" si="0"/>
        <v>19274.9</v>
      </c>
      <c r="I69" s="5">
        <f t="shared" si="1"/>
        <v>2339.4</v>
      </c>
      <c r="J69" s="5">
        <f t="shared" si="2"/>
        <v>991.7299999999999</v>
      </c>
      <c r="K69" s="26">
        <f t="shared" si="3"/>
        <v>48.54811179305729</v>
      </c>
    </row>
    <row r="70" spans="1:11" ht="12">
      <c r="A70" s="2">
        <v>64</v>
      </c>
      <c r="B70" s="3" t="s">
        <v>67</v>
      </c>
      <c r="C70" s="4">
        <v>35784695</v>
      </c>
      <c r="D70" s="23" t="s">
        <v>113</v>
      </c>
      <c r="E70" s="24" t="s">
        <v>135</v>
      </c>
      <c r="F70" s="5">
        <v>7408.8</v>
      </c>
      <c r="G70" s="5">
        <v>10508.5</v>
      </c>
      <c r="H70" s="25">
        <f t="shared" si="0"/>
        <v>17917.3</v>
      </c>
      <c r="I70" s="5">
        <f t="shared" si="1"/>
        <v>1852.2</v>
      </c>
      <c r="J70" s="5">
        <f t="shared" si="2"/>
        <v>1050.85</v>
      </c>
      <c r="K70" s="26">
        <f t="shared" si="3"/>
        <v>41.34998018674689</v>
      </c>
    </row>
    <row r="71" spans="1:11" ht="12">
      <c r="A71" s="2">
        <v>65</v>
      </c>
      <c r="B71" s="3" t="s">
        <v>68</v>
      </c>
      <c r="C71" s="4">
        <v>20570197</v>
      </c>
      <c r="D71" s="23" t="s">
        <v>170</v>
      </c>
      <c r="E71" s="24" t="s">
        <v>132</v>
      </c>
      <c r="F71" s="5">
        <v>18758.4</v>
      </c>
      <c r="G71" s="5">
        <v>16240.6</v>
      </c>
      <c r="H71" s="25">
        <f t="shared" si="0"/>
        <v>34999</v>
      </c>
      <c r="I71" s="5">
        <f t="shared" si="1"/>
        <v>4689.6</v>
      </c>
      <c r="J71" s="5">
        <f t="shared" si="2"/>
        <v>1624.06</v>
      </c>
      <c r="K71" s="26">
        <f t="shared" si="3"/>
        <v>53.59695991314038</v>
      </c>
    </row>
    <row r="72" spans="1:11" ht="12">
      <c r="A72" s="2">
        <v>66</v>
      </c>
      <c r="B72" s="3" t="s">
        <v>69</v>
      </c>
      <c r="C72" s="4">
        <v>19287287</v>
      </c>
      <c r="D72" s="23" t="s">
        <v>171</v>
      </c>
      <c r="E72" s="24" t="s">
        <v>132</v>
      </c>
      <c r="F72" s="5">
        <v>21272.8</v>
      </c>
      <c r="G72" s="5">
        <v>17812.9</v>
      </c>
      <c r="H72" s="25">
        <f t="shared" si="0"/>
        <v>39085.7</v>
      </c>
      <c r="I72" s="5">
        <f aca="true" t="shared" si="4" ref="I72:I96">F72/4</f>
        <v>5318.2</v>
      </c>
      <c r="J72" s="5">
        <f aca="true" t="shared" si="5" ref="J72:J95">G72/10</f>
        <v>1781.2900000000002</v>
      </c>
      <c r="K72" s="26">
        <f t="shared" si="3"/>
        <v>54.42604328437255</v>
      </c>
    </row>
    <row r="73" spans="1:11" ht="12">
      <c r="A73" s="2">
        <v>67</v>
      </c>
      <c r="B73" s="3" t="s">
        <v>70</v>
      </c>
      <c r="C73" s="4">
        <v>19252220</v>
      </c>
      <c r="D73" s="23" t="s">
        <v>130</v>
      </c>
      <c r="E73" s="24" t="s">
        <v>162</v>
      </c>
      <c r="F73" s="5">
        <v>14263.2</v>
      </c>
      <c r="G73" s="5">
        <v>22810.6</v>
      </c>
      <c r="H73" s="25">
        <f t="shared" si="0"/>
        <v>37073.8</v>
      </c>
      <c r="I73" s="5">
        <f t="shared" si="4"/>
        <v>3565.8</v>
      </c>
      <c r="J73" s="5">
        <f t="shared" si="5"/>
        <v>2281.06</v>
      </c>
      <c r="K73" s="26">
        <f t="shared" si="3"/>
        <v>38.4724522439027</v>
      </c>
    </row>
    <row r="74" spans="1:11" ht="12">
      <c r="A74" s="2">
        <v>68</v>
      </c>
      <c r="B74" s="3" t="s">
        <v>71</v>
      </c>
      <c r="C74" s="4">
        <v>20244697</v>
      </c>
      <c r="D74" s="23" t="s">
        <v>121</v>
      </c>
      <c r="E74" s="24" t="s">
        <v>139</v>
      </c>
      <c r="F74" s="5">
        <v>12294</v>
      </c>
      <c r="G74" s="5">
        <v>12734.9</v>
      </c>
      <c r="H74" s="25">
        <f t="shared" si="0"/>
        <v>25028.9</v>
      </c>
      <c r="I74" s="5">
        <f t="shared" si="4"/>
        <v>3073.5</v>
      </c>
      <c r="J74" s="5">
        <f t="shared" si="5"/>
        <v>1273.49</v>
      </c>
      <c r="K74" s="26">
        <f t="shared" si="3"/>
        <v>49.119218183779545</v>
      </c>
    </row>
    <row r="75" spans="1:11" ht="12">
      <c r="A75" s="2">
        <v>69</v>
      </c>
      <c r="B75" s="3" t="s">
        <v>72</v>
      </c>
      <c r="C75" s="4">
        <v>19574721</v>
      </c>
      <c r="D75" s="23" t="s">
        <v>172</v>
      </c>
      <c r="E75" s="24" t="s">
        <v>162</v>
      </c>
      <c r="F75" s="5">
        <v>5425.6</v>
      </c>
      <c r="G75" s="5">
        <v>9707.8</v>
      </c>
      <c r="H75" s="25">
        <f aca="true" t="shared" si="6" ref="H75:H93">F75+G75</f>
        <v>15133.4</v>
      </c>
      <c r="I75" s="5">
        <f t="shared" si="4"/>
        <v>1356.4</v>
      </c>
      <c r="J75" s="5">
        <f t="shared" si="5"/>
        <v>970.78</v>
      </c>
      <c r="K75" s="26">
        <f aca="true" t="shared" si="7" ref="K75:K97">F75*100/H75</f>
        <v>35.85182444130202</v>
      </c>
    </row>
    <row r="76" spans="1:11" ht="12">
      <c r="A76" s="2">
        <v>70</v>
      </c>
      <c r="B76" s="3" t="s">
        <v>73</v>
      </c>
      <c r="C76" s="4">
        <v>20381694</v>
      </c>
      <c r="D76" s="23" t="s">
        <v>117</v>
      </c>
      <c r="E76" s="24" t="s">
        <v>132</v>
      </c>
      <c r="F76" s="5">
        <v>19812</v>
      </c>
      <c r="G76" s="5">
        <v>20113.7</v>
      </c>
      <c r="H76" s="25">
        <f t="shared" si="6"/>
        <v>39925.7</v>
      </c>
      <c r="I76" s="5">
        <f t="shared" si="4"/>
        <v>4953</v>
      </c>
      <c r="J76" s="5">
        <f t="shared" si="5"/>
        <v>2011.3700000000001</v>
      </c>
      <c r="K76" s="26">
        <f t="shared" si="7"/>
        <v>49.62217318669429</v>
      </c>
    </row>
    <row r="77" spans="1:11" ht="12">
      <c r="A77" s="2">
        <v>71</v>
      </c>
      <c r="B77" s="3" t="s">
        <v>74</v>
      </c>
      <c r="C77" s="4">
        <v>19266250</v>
      </c>
      <c r="D77" s="23" t="s">
        <v>173</v>
      </c>
      <c r="E77" s="24" t="s">
        <v>132</v>
      </c>
      <c r="F77" s="5">
        <v>10808.8</v>
      </c>
      <c r="G77" s="5">
        <v>8293</v>
      </c>
      <c r="H77" s="25">
        <f t="shared" si="6"/>
        <v>19101.8</v>
      </c>
      <c r="I77" s="5">
        <f t="shared" si="4"/>
        <v>2702.2</v>
      </c>
      <c r="J77" s="5">
        <f t="shared" si="5"/>
        <v>829.3</v>
      </c>
      <c r="K77" s="26">
        <f t="shared" si="7"/>
        <v>56.58524327550283</v>
      </c>
    </row>
    <row r="78" spans="1:11" ht="12">
      <c r="A78" s="2">
        <v>72</v>
      </c>
      <c r="B78" s="3" t="s">
        <v>75</v>
      </c>
      <c r="C78" s="4">
        <v>19641065</v>
      </c>
      <c r="D78" s="23" t="s">
        <v>174</v>
      </c>
      <c r="E78" s="24" t="s">
        <v>132</v>
      </c>
      <c r="F78" s="5">
        <v>19108</v>
      </c>
      <c r="G78" s="5">
        <v>17805.2</v>
      </c>
      <c r="H78" s="25">
        <f t="shared" si="6"/>
        <v>36913.2</v>
      </c>
      <c r="I78" s="5">
        <f t="shared" si="4"/>
        <v>4777</v>
      </c>
      <c r="J78" s="5">
        <f t="shared" si="5"/>
        <v>1780.52</v>
      </c>
      <c r="K78" s="26">
        <f t="shared" si="7"/>
        <v>51.76468038533641</v>
      </c>
    </row>
    <row r="79" spans="1:11" ht="12">
      <c r="A79" s="2">
        <v>73</v>
      </c>
      <c r="B79" s="3" t="s">
        <v>76</v>
      </c>
      <c r="C79" s="4">
        <v>20244891</v>
      </c>
      <c r="D79" s="23" t="s">
        <v>175</v>
      </c>
      <c r="E79" s="24" t="s">
        <v>132</v>
      </c>
      <c r="F79" s="5">
        <v>10132</v>
      </c>
      <c r="G79" s="5">
        <v>9872.6</v>
      </c>
      <c r="H79" s="25">
        <f t="shared" si="6"/>
        <v>20004.6</v>
      </c>
      <c r="I79" s="5">
        <f t="shared" si="4"/>
        <v>2533</v>
      </c>
      <c r="J79" s="5">
        <f t="shared" si="5"/>
        <v>987.26</v>
      </c>
      <c r="K79" s="26">
        <f t="shared" si="7"/>
        <v>50.648350879297766</v>
      </c>
    </row>
    <row r="80" spans="1:11" ht="12">
      <c r="A80" s="2">
        <v>74</v>
      </c>
      <c r="B80" s="3" t="s">
        <v>77</v>
      </c>
      <c r="C80" s="4">
        <v>19370586</v>
      </c>
      <c r="D80" s="23" t="s">
        <v>176</v>
      </c>
      <c r="E80" s="24" t="s">
        <v>135</v>
      </c>
      <c r="F80" s="5">
        <v>15263.2</v>
      </c>
      <c r="G80" s="5">
        <v>14781</v>
      </c>
      <c r="H80" s="25">
        <f t="shared" si="6"/>
        <v>30044.2</v>
      </c>
      <c r="I80" s="5">
        <f t="shared" si="4"/>
        <v>3815.8</v>
      </c>
      <c r="J80" s="5">
        <f t="shared" si="5"/>
        <v>1478.1</v>
      </c>
      <c r="K80" s="26">
        <f t="shared" si="7"/>
        <v>50.80248433973945</v>
      </c>
    </row>
    <row r="81" spans="1:11" ht="12">
      <c r="A81" s="2">
        <v>75</v>
      </c>
      <c r="B81" s="3" t="s">
        <v>78</v>
      </c>
      <c r="C81" s="4">
        <v>20869017</v>
      </c>
      <c r="D81" s="23" t="s">
        <v>177</v>
      </c>
      <c r="E81" s="24" t="s">
        <v>162</v>
      </c>
      <c r="F81" s="5">
        <v>12393.6</v>
      </c>
      <c r="G81" s="5">
        <v>9638.3</v>
      </c>
      <c r="H81" s="25">
        <f t="shared" si="6"/>
        <v>22031.9</v>
      </c>
      <c r="I81" s="5">
        <f t="shared" si="4"/>
        <v>3098.4</v>
      </c>
      <c r="J81" s="5">
        <f t="shared" si="5"/>
        <v>963.8299999999999</v>
      </c>
      <c r="K81" s="26">
        <f t="shared" si="7"/>
        <v>56.25297863552394</v>
      </c>
    </row>
    <row r="82" spans="1:11" ht="12">
      <c r="A82" s="2">
        <v>76</v>
      </c>
      <c r="B82" s="7" t="s">
        <v>79</v>
      </c>
      <c r="C82" s="7">
        <v>36016032</v>
      </c>
      <c r="D82" s="23" t="s">
        <v>129</v>
      </c>
      <c r="E82" s="24" t="s">
        <v>132</v>
      </c>
      <c r="F82" s="5">
        <v>16260</v>
      </c>
      <c r="G82" s="5">
        <v>18870.8</v>
      </c>
      <c r="H82" s="25">
        <f>F82+G82</f>
        <v>35130.8</v>
      </c>
      <c r="I82" s="5">
        <f t="shared" si="4"/>
        <v>4065</v>
      </c>
      <c r="J82" s="5">
        <f t="shared" si="5"/>
        <v>1887.08</v>
      </c>
      <c r="K82" s="26">
        <f>F82*100/H82</f>
        <v>46.28417229325834</v>
      </c>
    </row>
    <row r="83" spans="1:11" ht="12">
      <c r="A83" s="2">
        <v>77</v>
      </c>
      <c r="B83" s="3" t="s">
        <v>80</v>
      </c>
      <c r="C83" s="4">
        <v>19372285</v>
      </c>
      <c r="D83" s="23" t="s">
        <v>114</v>
      </c>
      <c r="E83" s="24" t="s">
        <v>139</v>
      </c>
      <c r="F83" s="5">
        <v>11721.6</v>
      </c>
      <c r="G83" s="5">
        <v>14623.5</v>
      </c>
      <c r="H83" s="25">
        <f t="shared" si="6"/>
        <v>26345.1</v>
      </c>
      <c r="I83" s="5">
        <f t="shared" si="4"/>
        <v>2930.4</v>
      </c>
      <c r="J83" s="5">
        <f t="shared" si="5"/>
        <v>1462.35</v>
      </c>
      <c r="K83" s="26">
        <f t="shared" si="7"/>
        <v>44.49252422651651</v>
      </c>
    </row>
    <row r="84" spans="1:11" ht="12">
      <c r="A84" s="2">
        <v>78</v>
      </c>
      <c r="B84" s="3" t="s">
        <v>81</v>
      </c>
      <c r="C84" s="4">
        <v>20627684</v>
      </c>
      <c r="D84" s="23" t="s">
        <v>178</v>
      </c>
      <c r="E84" s="24" t="s">
        <v>137</v>
      </c>
      <c r="F84" s="5">
        <v>15208</v>
      </c>
      <c r="G84" s="5">
        <v>14957.8</v>
      </c>
      <c r="H84" s="25">
        <f t="shared" si="6"/>
        <v>30165.8</v>
      </c>
      <c r="I84" s="5">
        <f t="shared" si="4"/>
        <v>3802</v>
      </c>
      <c r="J84" s="5">
        <f t="shared" si="5"/>
        <v>1495.78</v>
      </c>
      <c r="K84" s="26">
        <f t="shared" si="7"/>
        <v>50.414708046861016</v>
      </c>
    </row>
    <row r="85" spans="1:11" ht="12">
      <c r="A85" s="2">
        <v>79</v>
      </c>
      <c r="B85" s="3" t="s">
        <v>82</v>
      </c>
      <c r="C85" s="4">
        <v>19414100</v>
      </c>
      <c r="D85" s="23" t="s">
        <v>119</v>
      </c>
      <c r="E85" s="24" t="s">
        <v>135</v>
      </c>
      <c r="F85" s="5">
        <v>16381.6</v>
      </c>
      <c r="G85" s="5">
        <v>18017.4</v>
      </c>
      <c r="H85" s="25">
        <f t="shared" si="6"/>
        <v>34399</v>
      </c>
      <c r="I85" s="5">
        <f t="shared" si="4"/>
        <v>4095.4</v>
      </c>
      <c r="J85" s="5">
        <f t="shared" si="5"/>
        <v>1801.7400000000002</v>
      </c>
      <c r="K85" s="26">
        <f t="shared" si="7"/>
        <v>47.622314602168665</v>
      </c>
    </row>
    <row r="86" spans="1:11" ht="12">
      <c r="A86" s="2">
        <v>80</v>
      </c>
      <c r="B86" s="3" t="s">
        <v>83</v>
      </c>
      <c r="C86" s="4">
        <v>20245013</v>
      </c>
      <c r="D86" s="23" t="s">
        <v>179</v>
      </c>
      <c r="E86" s="24" t="s">
        <v>135</v>
      </c>
      <c r="F86" s="5">
        <v>16581.6</v>
      </c>
      <c r="G86" s="5">
        <v>14408</v>
      </c>
      <c r="H86" s="25">
        <f t="shared" si="6"/>
        <v>30989.6</v>
      </c>
      <c r="I86" s="5">
        <f t="shared" si="4"/>
        <v>4145.4</v>
      </c>
      <c r="J86" s="5">
        <f t="shared" si="5"/>
        <v>1440.8</v>
      </c>
      <c r="K86" s="26">
        <f t="shared" si="7"/>
        <v>53.50698298784108</v>
      </c>
    </row>
    <row r="87" spans="1:11" ht="12">
      <c r="A87" s="2">
        <v>81</v>
      </c>
      <c r="B87" s="3" t="s">
        <v>84</v>
      </c>
      <c r="C87" s="6">
        <v>19641464</v>
      </c>
      <c r="D87" s="2">
        <v>164</v>
      </c>
      <c r="E87" s="24" t="s">
        <v>132</v>
      </c>
      <c r="F87" s="5">
        <v>15060</v>
      </c>
      <c r="G87" s="5">
        <v>13763.6</v>
      </c>
      <c r="H87" s="25">
        <f t="shared" si="6"/>
        <v>28823.6</v>
      </c>
      <c r="I87" s="5">
        <f t="shared" si="4"/>
        <v>3765</v>
      </c>
      <c r="J87" s="5">
        <f t="shared" si="5"/>
        <v>1376.3600000000001</v>
      </c>
      <c r="K87" s="26">
        <f t="shared" si="7"/>
        <v>52.248851635465385</v>
      </c>
    </row>
    <row r="88" spans="1:11" ht="12">
      <c r="A88" s="2">
        <v>82</v>
      </c>
      <c r="B88" s="3" t="s">
        <v>85</v>
      </c>
      <c r="C88" s="4">
        <v>19687704</v>
      </c>
      <c r="D88" s="23" t="s">
        <v>180</v>
      </c>
      <c r="E88" s="24" t="s">
        <v>132</v>
      </c>
      <c r="F88" s="5">
        <v>17623.2</v>
      </c>
      <c r="G88" s="5">
        <v>17431.7</v>
      </c>
      <c r="H88" s="25">
        <f t="shared" si="6"/>
        <v>35054.9</v>
      </c>
      <c r="I88" s="5">
        <f t="shared" si="4"/>
        <v>4405.8</v>
      </c>
      <c r="J88" s="5">
        <f t="shared" si="5"/>
        <v>1743.17</v>
      </c>
      <c r="K88" s="26">
        <f t="shared" si="7"/>
        <v>50.27314298429035</v>
      </c>
    </row>
    <row r="89" spans="1:11" ht="12">
      <c r="A89" s="2">
        <v>83</v>
      </c>
      <c r="B89" s="7" t="s">
        <v>86</v>
      </c>
      <c r="C89" s="7">
        <v>36111786</v>
      </c>
      <c r="D89" s="23" t="s">
        <v>144</v>
      </c>
      <c r="E89" s="24" t="s">
        <v>162</v>
      </c>
      <c r="F89" s="5">
        <v>19116</v>
      </c>
      <c r="G89" s="5">
        <v>14768.9</v>
      </c>
      <c r="H89" s="25">
        <f t="shared" si="6"/>
        <v>33884.9</v>
      </c>
      <c r="I89" s="5">
        <f t="shared" si="4"/>
        <v>4779</v>
      </c>
      <c r="J89" s="5">
        <f t="shared" si="5"/>
        <v>1476.8899999999999</v>
      </c>
      <c r="K89" s="26">
        <f t="shared" si="7"/>
        <v>56.414509117630566</v>
      </c>
    </row>
    <row r="90" spans="1:11" ht="12">
      <c r="A90" s="2">
        <v>84</v>
      </c>
      <c r="B90" s="7" t="s">
        <v>87</v>
      </c>
      <c r="C90" s="7">
        <v>38116119</v>
      </c>
      <c r="D90" s="23" t="s">
        <v>118</v>
      </c>
      <c r="E90" s="24" t="s">
        <v>139</v>
      </c>
      <c r="F90" s="5">
        <v>24302.4</v>
      </c>
      <c r="G90" s="5">
        <v>22737</v>
      </c>
      <c r="H90" s="25">
        <f t="shared" si="6"/>
        <v>47039.4</v>
      </c>
      <c r="I90" s="5">
        <f t="shared" si="4"/>
        <v>6075.6</v>
      </c>
      <c r="J90" s="5">
        <f t="shared" si="5"/>
        <v>2273.7</v>
      </c>
      <c r="K90" s="26">
        <f t="shared" si="7"/>
        <v>51.663924284748525</v>
      </c>
    </row>
    <row r="91" spans="1:11" ht="12">
      <c r="A91" s="2">
        <v>85</v>
      </c>
      <c r="B91" s="7" t="s">
        <v>88</v>
      </c>
      <c r="C91" s="7">
        <v>38733823</v>
      </c>
      <c r="D91" s="23" t="s">
        <v>181</v>
      </c>
      <c r="E91" s="24" t="s">
        <v>137</v>
      </c>
      <c r="F91" s="5">
        <v>10406</v>
      </c>
      <c r="G91" s="5">
        <v>9472.9</v>
      </c>
      <c r="H91" s="25">
        <f t="shared" si="6"/>
        <v>19878.9</v>
      </c>
      <c r="I91" s="5">
        <f t="shared" si="4"/>
        <v>2601.5</v>
      </c>
      <c r="J91" s="5">
        <f t="shared" si="5"/>
        <v>947.29</v>
      </c>
      <c r="K91" s="26">
        <f t="shared" si="7"/>
        <v>52.34696084793424</v>
      </c>
    </row>
    <row r="92" spans="1:11" ht="12">
      <c r="A92" s="2">
        <v>86</v>
      </c>
      <c r="B92" s="7" t="s">
        <v>89</v>
      </c>
      <c r="C92" s="7">
        <v>40255542</v>
      </c>
      <c r="D92" s="23" t="s">
        <v>182</v>
      </c>
      <c r="E92" s="24" t="s">
        <v>143</v>
      </c>
      <c r="F92" s="5">
        <v>11170.8</v>
      </c>
      <c r="G92" s="5">
        <v>10520.7</v>
      </c>
      <c r="H92" s="25">
        <f t="shared" si="6"/>
        <v>21691.5</v>
      </c>
      <c r="I92" s="5">
        <f t="shared" si="4"/>
        <v>2792.7</v>
      </c>
      <c r="J92" s="5">
        <f t="shared" si="5"/>
        <v>1052.0700000000002</v>
      </c>
      <c r="K92" s="26">
        <f t="shared" si="7"/>
        <v>51.49851324251435</v>
      </c>
    </row>
    <row r="93" spans="1:11" ht="12">
      <c r="A93" s="2">
        <v>87</v>
      </c>
      <c r="B93" s="7" t="s">
        <v>90</v>
      </c>
      <c r="C93" s="7">
        <v>40577106</v>
      </c>
      <c r="D93" s="23" t="s">
        <v>183</v>
      </c>
      <c r="E93" s="24" t="s">
        <v>135</v>
      </c>
      <c r="F93" s="5">
        <v>13242</v>
      </c>
      <c r="G93" s="5">
        <v>16264.8</v>
      </c>
      <c r="H93" s="34">
        <f t="shared" si="6"/>
        <v>29506.8</v>
      </c>
      <c r="I93" s="5">
        <f t="shared" si="4"/>
        <v>3310.5</v>
      </c>
      <c r="J93" s="5">
        <f t="shared" si="5"/>
        <v>1626.48</v>
      </c>
      <c r="K93" s="26">
        <f t="shared" si="7"/>
        <v>44.877790882101756</v>
      </c>
    </row>
    <row r="94" spans="1:11" ht="12">
      <c r="A94" s="2">
        <v>88</v>
      </c>
      <c r="B94" s="12" t="s">
        <v>91</v>
      </c>
      <c r="C94" s="12">
        <v>43125997</v>
      </c>
      <c r="D94" s="31" t="s">
        <v>128</v>
      </c>
      <c r="E94" s="35" t="s">
        <v>143</v>
      </c>
      <c r="F94" s="13">
        <v>8756</v>
      </c>
      <c r="G94" s="13">
        <v>11438.7</v>
      </c>
      <c r="H94" s="36">
        <f>F94+G94</f>
        <v>20194.7</v>
      </c>
      <c r="I94" s="5">
        <f t="shared" si="4"/>
        <v>2189</v>
      </c>
      <c r="J94" s="5">
        <f t="shared" si="5"/>
        <v>1143.8700000000001</v>
      </c>
      <c r="K94" s="33">
        <f t="shared" si="7"/>
        <v>43.35791073895626</v>
      </c>
    </row>
    <row r="95" spans="1:11" ht="12">
      <c r="A95" s="2">
        <v>89</v>
      </c>
      <c r="B95" s="12" t="s">
        <v>92</v>
      </c>
      <c r="C95" s="12">
        <v>45957378</v>
      </c>
      <c r="D95" s="31" t="s">
        <v>184</v>
      </c>
      <c r="E95" s="35" t="s">
        <v>162</v>
      </c>
      <c r="F95" s="13">
        <v>15366</v>
      </c>
      <c r="G95" s="13">
        <v>10988.9</v>
      </c>
      <c r="H95" s="36">
        <f>F95+G95</f>
        <v>26354.9</v>
      </c>
      <c r="I95" s="5">
        <f t="shared" si="4"/>
        <v>3841.5</v>
      </c>
      <c r="J95" s="5">
        <f t="shared" si="5"/>
        <v>1098.8899999999999</v>
      </c>
      <c r="K95" s="33">
        <f t="shared" si="7"/>
        <v>58.30414837468554</v>
      </c>
    </row>
    <row r="96" spans="1:11" ht="12">
      <c r="A96" s="2">
        <v>90</v>
      </c>
      <c r="B96" s="12" t="s">
        <v>93</v>
      </c>
      <c r="C96" s="12">
        <v>46216003</v>
      </c>
      <c r="D96" s="31" t="s">
        <v>185</v>
      </c>
      <c r="E96" s="35" t="s">
        <v>143</v>
      </c>
      <c r="F96" s="13">
        <v>0</v>
      </c>
      <c r="G96" s="13">
        <v>13541.68</v>
      </c>
      <c r="H96" s="36">
        <f>F96+G96</f>
        <v>13541.68</v>
      </c>
      <c r="I96" s="5">
        <f t="shared" si="4"/>
        <v>0</v>
      </c>
      <c r="J96" s="5">
        <v>0</v>
      </c>
      <c r="K96" s="33">
        <f t="shared" si="7"/>
        <v>0</v>
      </c>
    </row>
    <row r="97" spans="1:11" ht="12">
      <c r="A97" s="40" t="s">
        <v>94</v>
      </c>
      <c r="B97" s="40"/>
      <c r="C97" s="40"/>
      <c r="D97" s="40"/>
      <c r="E97" s="40"/>
      <c r="F97" s="15">
        <f>SUM(F7:F96)</f>
        <v>1273142.8000000003</v>
      </c>
      <c r="G97" s="15">
        <f>SUM(G7:G96)</f>
        <v>1325122.0799999994</v>
      </c>
      <c r="H97" s="42">
        <f>SUM(H7:H96)</f>
        <v>2598264.8799999994</v>
      </c>
      <c r="I97" s="5">
        <f>SUM(I7:I96)</f>
        <v>318285.70000000007</v>
      </c>
      <c r="J97" s="5">
        <f>SUM(J7:J96)</f>
        <v>131158.04</v>
      </c>
      <c r="K97" s="26">
        <f t="shared" si="7"/>
        <v>48.99973092812618</v>
      </c>
    </row>
    <row r="98" spans="1:11" ht="12">
      <c r="A98" s="16"/>
      <c r="B98" s="17"/>
      <c r="C98" s="17"/>
      <c r="D98" s="17"/>
      <c r="E98" s="17"/>
      <c r="F98" s="18"/>
      <c r="G98" s="19"/>
      <c r="H98" s="43"/>
      <c r="I98" s="18"/>
      <c r="J98" s="18"/>
      <c r="K98" s="37"/>
    </row>
  </sheetData>
  <sheetProtection/>
  <mergeCells count="9">
    <mergeCell ref="A1:K1"/>
    <mergeCell ref="D5:E5"/>
    <mergeCell ref="F5:G5"/>
    <mergeCell ref="H5:H6"/>
    <mergeCell ref="A97:E97"/>
    <mergeCell ref="H97:H98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2022-09-01T10:13:30Z</dcterms:created>
  <dcterms:modified xsi:type="dcterms:W3CDTF">2022-12-21T10:41:36Z</dcterms:modified>
  <cp:category/>
  <cp:version/>
  <cp:contentType/>
  <cp:contentStatus/>
</cp:coreProperties>
</file>